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ekandelaki\Desktop\ზამთრის ფორმები\"/>
    </mc:Choice>
  </mc:AlternateContent>
  <bookViews>
    <workbookView xWindow="0" yWindow="0" windowWidth="23040" windowHeight="7590"/>
  </bookViews>
  <sheets>
    <sheet name="ზამთრის და ზაფხულის ფორმები " sheetId="1" r:id="rId1"/>
    <sheet name="ზამთ განაწილება კომპანიების მიხ" sheetId="2" r:id="rId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8" i="1" l="1"/>
  <c r="I6" i="1"/>
  <c r="I7" i="1"/>
  <c r="I8" i="1"/>
  <c r="I9" i="1"/>
  <c r="I10" i="1"/>
  <c r="I11" i="1"/>
  <c r="I12" i="1"/>
  <c r="I13" i="1"/>
  <c r="I14" i="1"/>
  <c r="I15" i="1"/>
  <c r="I16" i="1"/>
  <c r="I17" i="1"/>
  <c r="I5" i="1" l="1"/>
  <c r="N60" i="2"/>
  <c r="M60" i="2"/>
  <c r="L60" i="2"/>
  <c r="K60" i="2"/>
  <c r="J60" i="2"/>
  <c r="I60" i="2"/>
  <c r="H60" i="2"/>
  <c r="G60" i="2"/>
  <c r="F60" i="2"/>
  <c r="N59" i="2"/>
  <c r="M59" i="2"/>
  <c r="L59" i="2"/>
  <c r="K59" i="2"/>
  <c r="J59" i="2"/>
  <c r="I59" i="2"/>
  <c r="H59" i="2"/>
  <c r="E59" i="2" s="1"/>
  <c r="G59" i="2"/>
  <c r="F59" i="2"/>
  <c r="N58" i="2"/>
  <c r="M58" i="2"/>
  <c r="L58" i="2"/>
  <c r="K58" i="2"/>
  <c r="J58" i="2"/>
  <c r="I58" i="2"/>
  <c r="H58" i="2"/>
  <c r="G58" i="2"/>
  <c r="F58" i="2"/>
  <c r="E58" i="2" s="1"/>
  <c r="N57" i="2"/>
  <c r="M57" i="2"/>
  <c r="L57" i="2"/>
  <c r="K57" i="2"/>
  <c r="J57" i="2"/>
  <c r="I57" i="2"/>
  <c r="H57" i="2"/>
  <c r="G57" i="2"/>
  <c r="F57" i="2"/>
  <c r="E57" i="2" s="1"/>
  <c r="N56" i="2"/>
  <c r="M56" i="2"/>
  <c r="L56" i="2"/>
  <c r="K56" i="2"/>
  <c r="J56" i="2"/>
  <c r="I56" i="2"/>
  <c r="H56" i="2"/>
  <c r="G56" i="2"/>
  <c r="F56" i="2"/>
  <c r="N55" i="2"/>
  <c r="M55" i="2"/>
  <c r="L55" i="2"/>
  <c r="K55" i="2"/>
  <c r="J55" i="2"/>
  <c r="I55" i="2"/>
  <c r="H55" i="2"/>
  <c r="E55" i="2" s="1"/>
  <c r="G55" i="2"/>
  <c r="F55" i="2"/>
  <c r="N54" i="2"/>
  <c r="M54" i="2"/>
  <c r="L54" i="2"/>
  <c r="K54" i="2"/>
  <c r="J54" i="2"/>
  <c r="I54" i="2"/>
  <c r="E54" i="2" s="1"/>
  <c r="H54" i="2"/>
  <c r="G54" i="2"/>
  <c r="F54" i="2"/>
  <c r="E60" i="2"/>
  <c r="E56" i="2"/>
  <c r="E47" i="2"/>
  <c r="E46" i="2"/>
  <c r="E45" i="2"/>
  <c r="E44" i="2"/>
  <c r="E43" i="2"/>
  <c r="E42" i="2"/>
  <c r="E41" i="2"/>
  <c r="E35" i="2"/>
  <c r="E34" i="2"/>
  <c r="E33" i="2"/>
  <c r="E32" i="2"/>
  <c r="E31" i="2"/>
  <c r="E30" i="2"/>
  <c r="E29" i="2"/>
  <c r="E23" i="2"/>
  <c r="E22" i="2"/>
  <c r="E21" i="2"/>
  <c r="E20" i="2"/>
  <c r="E19" i="2"/>
  <c r="E18" i="2"/>
  <c r="E17" i="2"/>
  <c r="E10" i="2"/>
  <c r="E11" i="2"/>
  <c r="E7" i="2"/>
  <c r="E6" i="2"/>
  <c r="E8" i="2" l="1"/>
  <c r="E9" i="2"/>
  <c r="E5" i="2"/>
</calcChain>
</file>

<file path=xl/sharedStrings.xml><?xml version="1.0" encoding="utf-8"?>
<sst xmlns="http://schemas.openxmlformats.org/spreadsheetml/2006/main" count="222" uniqueCount="66">
  <si>
    <t>ზომები</t>
  </si>
  <si>
    <t>#</t>
  </si>
  <si>
    <t>დასახელება</t>
  </si>
  <si>
    <t xml:space="preserve">პოზიცია </t>
  </si>
  <si>
    <t xml:space="preserve">რაოდ </t>
  </si>
  <si>
    <t>აღწერა</t>
  </si>
  <si>
    <t>ფოტომასალა</t>
  </si>
  <si>
    <t>S</t>
  </si>
  <si>
    <t>M</t>
  </si>
  <si>
    <t>L</t>
  </si>
  <si>
    <t>XL</t>
  </si>
  <si>
    <t>2XL</t>
  </si>
  <si>
    <t>3XL</t>
  </si>
  <si>
    <t>4XL</t>
  </si>
  <si>
    <t>5XL</t>
  </si>
  <si>
    <t>ქურთუკი მოკლე</t>
  </si>
  <si>
    <t>მუშა-ზეინკალი, მძღოლი</t>
  </si>
  <si>
    <t xml:space="preserve">შარვალი სქელი </t>
  </si>
  <si>
    <t>მუშა-ზეინკალი</t>
  </si>
  <si>
    <t xml:space="preserve">ქურთუკი გრძელი </t>
  </si>
  <si>
    <t>ინჟინერი, უფროსი ინჟინერი</t>
  </si>
  <si>
    <t xml:space="preserve">ზონის მენეჯერი </t>
  </si>
  <si>
    <t xml:space="preserve">მოწოდების ვადა </t>
  </si>
  <si>
    <t xml:space="preserve">საგარანტიო პერიოდი </t>
  </si>
  <si>
    <t>6 XL</t>
  </si>
  <si>
    <t xml:space="preserve">GWP </t>
  </si>
  <si>
    <t>RWC</t>
  </si>
  <si>
    <t>SENG</t>
  </si>
  <si>
    <t xml:space="preserve">მაისური გრძელმკლავიანი </t>
  </si>
  <si>
    <t xml:space="preserve">მუშა, ზეინკალი,შედუღებელი, მძღოლი </t>
  </si>
  <si>
    <t xml:space="preserve">აღმრიცხველი </t>
  </si>
  <si>
    <t xml:space="preserve">ბიზნეს ცენტრის მენეჯერი </t>
  </si>
  <si>
    <t xml:space="preserve">GST </t>
  </si>
  <si>
    <t>Total</t>
  </si>
  <si>
    <t>ქურთუკი გრძელი, აქვს სწორი სილუეტი, სამუშაო შესრულებულია ორ ფერში, ზედა ნაიწლზე დაკერებულია 3 სმ_იანი მანათობლები. ზურგიც არის ორ ნაწილიანი, შეერთების ადგილზე დაკერებულია მანათობელი. სახელო ერთნაწილიანია. ზედა ნაწილში მხრებზე აქვს ჩაკერებული მეორე ფერის ქსოვილი. მარცხენა მხარეს მკერდზე აქვს ჩაკერებული ჯიბე რომელიც იკვრება ელვით. ქვემოთ ორივე მხარეს აქვს ჩაჭრილი ჯიბეები. საყელო დგარი, 8სმ სიგრძის. ქურთუკი იკვრება ფარული ტრაქტორი ელვა შესაკრავით, საყელოს ჩათვლით. მხრები საყელო და ელვა შესაკრავი გაფორმებულია 0,5 სმ სიგრძის გვირისტით. საყელოზე დატანილია კაპიშონი რომელიც იკვრება კნოპებით. გამოკრულია მათბუნებელი, მთლიანი სიგრძე - თეძოს ქვემოთ. ფერი: ცისფერი
ლურჯით. მკერდზე 8-10სმ-იანი და ზურგზე ა4 ზომის პრინტით.</t>
  </si>
  <si>
    <t xml:space="preserve">ქუეთუკი გრძელი </t>
  </si>
  <si>
    <t>მაისური გრძელი მკლავით - ფერი: სერი მელანჟე. მკერდზე 8-10 სმ-იანი პრინტით. შემადგენლობა:  ბამბა არანაკლებ 96 %-სა</t>
  </si>
  <si>
    <t xml:space="preserve">კომენტარი </t>
  </si>
  <si>
    <t>დაზუსტებული რაოდ</t>
  </si>
  <si>
    <t>კიტელი/ზაფხულის ქურთუკი (მუშა-ზეინკლის)</t>
  </si>
  <si>
    <t xml:space="preserve">შარვალი თხელი </t>
  </si>
  <si>
    <t>მაისური მოკლემკლავიანი (მუშა-ზეინკალი, მძღოლი, აღმრიცხველი, შემდუღებელი)</t>
  </si>
  <si>
    <t>ჟილეტი კორპორატიული დიზაინით(ინჟინრის, უფროსი ინჟინერი, აღმრიცხველი, ბიზნეს ცენტრის მენეჯერი)</t>
  </si>
  <si>
    <r>
      <t>ქურთუ</t>
    </r>
    <r>
      <rPr>
        <sz val="10"/>
        <rFont val="Sylfaen"/>
        <family val="1"/>
        <charset val="204"/>
      </rPr>
      <t>კი მოკლე, აქვს სწორი სილუეტი, სამუშაო შესრულებულია ორ ფერში, ზედა ნაიწლზე დაკერებულია 3 სმ-იანი მანათობლები, მანათობელის ზედა ნაწილის ფერი - ცისფერი, დანარჩენი სრულად სერი. ზედა კალთის ორივე მხარეს დაკერებულია ზედნადები ჯიბეები რომელიც იკვრება სარქველით, ხოლო ქვედა კალთის ორივე მხარეს განთავსებულია დახრილი ჯიბეები. ზურგიც არის ორ ნაწილიანი, შეერთების ადგილზე დაკერებულია მანათობელი. სახელო ერთნაწილიანია, ბოლო დამუშავებულია 5სმ სიგრძის გარეზინებული მანჟეტით</t>
    </r>
    <r>
      <rPr>
        <sz val="10"/>
        <color theme="1"/>
        <rFont val="Sylfaen"/>
        <family val="1"/>
        <charset val="204"/>
      </rPr>
      <t>. სახელო შესრულებულია ერთ ფერში. ქურთუკი ბოლოვდება უკან გარეზინებული 5სმ-იანი მანჟეტით. საყელო დგარი, 8სმ სიგრძის. ქურთუკი იკვრება ფარული ტრაქტორი ელვა შესაკრავით, საყელოს ჩათვლით. მხრები საყელო და ელვა შესაკრავი გაფორმებულია 0,5 სმ სიგრძის გვირისტით. მკლავების მიკერება ორმაგი გვირისტით. 
საყელოზე დ</t>
    </r>
    <r>
      <rPr>
        <sz val="10"/>
        <rFont val="Sylfaen"/>
        <family val="1"/>
        <charset val="204"/>
      </rPr>
      <t>ატანილია ჩასაკეცი კაპიშონი, რომელიც იკვრებაელვით</t>
    </r>
    <r>
      <rPr>
        <sz val="10"/>
        <color theme="1"/>
        <rFont val="Sylfaen"/>
        <family val="1"/>
        <charset val="204"/>
      </rPr>
      <t xml:space="preserve">. გამოკრულია მათბუნებელი,
მთლიანი სიგრძე - თეძოზე. ფერი: სერი ცისფრით. გულის ჯიბეზე 8-10სმ-იანი და ზურგზე 27 სმ  ზომის ლოგოს  პრინტით - ფერი - თეთრი. </t>
    </r>
    <r>
      <rPr>
        <b/>
        <i/>
        <sz val="10"/>
        <color theme="1"/>
        <rFont val="Sylfaen"/>
        <family val="1"/>
        <charset val="204"/>
      </rPr>
      <t xml:space="preserve">   
შენიშნვა: </t>
    </r>
    <r>
      <rPr>
        <i/>
        <sz val="10"/>
        <color theme="1"/>
        <rFont val="Sylfaen"/>
        <family val="1"/>
        <charset val="204"/>
      </rPr>
      <t xml:space="preserve">ფოტოზე მოცემულია დიზაინის აღსაქმელად. ფერების განაწილება და დეტალური აღწერილობა მოცემულია ზემოთ. </t>
    </r>
    <r>
      <rPr>
        <sz val="10"/>
        <color theme="1"/>
        <rFont val="Sylfaen"/>
        <family val="1"/>
        <charset val="204"/>
      </rPr>
      <t xml:space="preserve">  მანჟეტები და ჯიბის სარტყელი სერ ფერში უნდა იყოს წარმოდგენილი.  სამუშაო შესრულებული უნდა იყოს ორმაგი გვირისტით სიმყარისათვის.                                                                                                                                                                                                                            </t>
    </r>
  </si>
  <si>
    <t xml:space="preserve">მამაკაცის სამუშაო შარვალი სქელი სწორი, ჩაშვებული. წინა ნაწილზე ზედნადები ნაკეციანი  ჯიბეები,. სამუხლის თავსა და ბოლოს გასწვრივ დაკერებულია 3სმ სიგრძის მანათობელი. შარვლის დაბოლოება რეგულირებადი ფხრიწებით. შარვალს უკანა მხარეს აქვს ორი ზედნადები ზომით (16+13). შარვლის ქამარი 4 სმ-იანია. ქამრის უკანა ნაწილი დამუშავებულია რეზინით. შარვალს აქვს 5 საქამრე, შარვალი იკვრება ელვა შესაკრავით, ერთი ღილით და ღილკილოთი. დატანილია ამრეკლები. დათბილური სინტიფონით. სრულად ორმაგი ნაკერით. შარვლის დაბოლოებაზე რეგულირებადი ფრხრიწი. ფერი: სერი. 
</t>
  </si>
  <si>
    <r>
      <t>ქუ</t>
    </r>
    <r>
      <rPr>
        <sz val="10"/>
        <rFont val="Sylfaen"/>
        <family val="1"/>
        <charset val="204"/>
      </rPr>
      <t>რთუკი გრძელი, აქვს სწორი სილუეტი, სამუშაო შესრულებულია ორ ფერში, ზედა ნაიწლზე დაკერებულია 3 სმ_იანი მანათობლები, როგორც ზედა ასევე ქვედა კალთის ორივე მხარეს დაკერებულია ზედნადები ჯიბეები რომელიც იკვრება სარქველით, ქვედა ჯიბეებს გვერდიდან აქვს 
კიდევ დამატებით ჩაჭრილი ჯიბეები. ზურგიც არის ორ ნაწილიანი, შეერთების ადგილზე დაკერებულია მანათობელი. სახელო ერთნაწილიანია, ბოლო დამუშავებულია 5სმ სიგრძის გარეზინებული მანჟეტით. სახელო შესრულებულია ერთ ფერში. საყელო დგარი, 8სმ სიგრძის. ქურთუკი იკვრება ფარული ტრაქტორი ელვა შესაკრავით, საყელოს ჩათვლით. მხრები საყელო და ელვა შესაკრავი გაფორმებულია 0,5 სმ სიგრძის გვირისტით. საყელოზე დატანილია კაპიშონი რომელიც იკვრებაელვით  და შუა ნაწილში არის  ფხრიწით. მკლავების მიკერება ორმაგი გვირისტით.</t>
    </r>
    <r>
      <rPr>
        <sz val="10"/>
        <color theme="1"/>
        <rFont val="Sylfaen"/>
        <family val="1"/>
        <charset val="204"/>
      </rPr>
      <t xml:space="preserve"> გამოკრულია მათბუნებელი, მთლიანი სიგრძე - თეძოს ქვემოთ. ფერი: ცისფერი სერით. გულის ჯიბეზე 8-10სმ-იანი და ზურგზე 27 სმ ზომის ლოგო პრინტით - ფერი თეთრი.
</t>
    </r>
    <r>
      <rPr>
        <b/>
        <sz val="10"/>
        <color theme="1"/>
        <rFont val="Calibri"/>
        <family val="2"/>
        <charset val="204"/>
        <scheme val="minor"/>
      </rPr>
      <t/>
    </r>
  </si>
  <si>
    <r>
      <t>ქუ</t>
    </r>
    <r>
      <rPr>
        <sz val="10"/>
        <rFont val="Sylfaen"/>
        <family val="1"/>
        <charset val="204"/>
      </rPr>
      <t>რთუკი გრძელი, აქვს სწორი სილუეტი, სამუშაო შესრულებულია ორ ფერში, ზედა ნაიწლზე დაკერებულია 3 სმ_იანი მანათობლები, როგორც ზედა ასევე ქვედა კალთის ორივე მხარეს დაკერებულია ზედნადები ჯიბეები რომელიც იკვრება სარქველით, ქვედა ჯიბეებს გვერდიდან აქვს 
კიდევ დამატებით ჩაჭრილი ჯიბეები. ზურგიც არის ორ ნაწილიანი, შეერთების ადგილზე დაკერებულია მანათობელი. სახელო ერთნაწილიანია, ბოლო დამუშავებულია 5სმ სიგრძის გარეზინებული მანჟეტით. სახელო შესრულებულია ერთ ფერში. საყელო დგარი, 8სმ სიგრძის. ქურთუკი იკვრება ფარული ტრაქტორი ელვა შესაკრავით, საყელოს ჩათვლით. მხრები საყელო და ელვა შესაკრავი გაფორმებულია 0,5 სმ სიგრძის გვირისტით. საყელოზე დატანილია კაპიშონი რომელიც იკვრებაელვით  და შუა ნაწილში არის  ფხრიწით. მკლავების მიკერება ორმაგი გვირისტით.</t>
    </r>
    <r>
      <rPr>
        <sz val="10"/>
        <color theme="1"/>
        <rFont val="Sylfaen"/>
        <family val="1"/>
        <charset val="204"/>
      </rPr>
      <t xml:space="preserve"> გამოკრულია მათბუნებელი, მთლიანი სიგრძე - თეძოს ქვემოთ. ფერი: ცისფერი ლურჯით. გულის ჯიბეზე 8-10სმ-იანი და ზურგზე 27 სმ ზომის ლოგო პრინტით - ფერი თეთრი.
</t>
    </r>
    <r>
      <rPr>
        <b/>
        <sz val="10"/>
        <color theme="1"/>
        <rFont val="Calibri"/>
        <family val="2"/>
        <charset val="204"/>
        <scheme val="minor"/>
      </rPr>
      <t/>
    </r>
  </si>
  <si>
    <r>
      <t xml:space="preserve">ქურთუკი გრძელი, აქვს სწორი სილუეტი, სამუშაო შესრულებულია ორ ფერში, ზედა ნაიწლზე დაკერებულია 3 სმ_იანი მანათობლები, როგორც ზედა ასევე ქვედა კალთის ორივე მხარეს დაკერებულია ზედნადები ჯიბეები რომელიც იკვრება სარქველით, ქვედა ჯიბეებს გვერდიდან აქვს 
კიდევ დამატებით ჩაჭრილი ჯიბეები. ზურგიც არის ორ ნაწილიანი, შეერთების ადგილზე დაკერებულია მანათობელი. სახელო ერთნაწილიანია, ბოლო დამუშავებულია 5სმ სიგრძის გარეზინებული მანჟეტით. სახელო შესრულებულია ერთ ფერში. საყელო დგარი, 8სმ სიგრძის. ქურთუკი იკვრება ფარული ტრაქტორი ელვა შესაკრავით, საყელოს ჩათვლით. მხრები საყელო და ელვა შესაკრავი გაფორმებულია 0,5 სმ სიგრძის გვირისტით. საყელოზე დატანილია კაპიშონი რომელიც </t>
    </r>
    <r>
      <rPr>
        <sz val="10"/>
        <rFont val="Sylfaen"/>
        <family val="1"/>
        <charset val="204"/>
      </rPr>
      <t>იკვრება ელვითტ  და შუა ნაწილში არის  რეგულირებადი  ფხრიწით. მკლავების მიკერება ორმაგი გვირისტით. გამოკრულია მათბუნებელი, მთლიანი სიგრძე - თეძოს ქვემოთ. ფერი: ლურჯი სერით. გულის ჯიბეზე 8-10სმ-იანი და ზურგზე 27 სმ ზომის ლოგოს პრინ</t>
    </r>
    <r>
      <rPr>
        <sz val="10"/>
        <color theme="1"/>
        <rFont val="Sylfaen"/>
        <family val="1"/>
        <charset val="204"/>
      </rPr>
      <t xml:space="preserve">ტით - ფერი თეთრი. </t>
    </r>
  </si>
  <si>
    <t xml:space="preserve">კიტელი გრძელი სახელოთი  სწორი სილუეტის კალთა ორ ნაწილიანი, მარცხენა და მარჯვენა კალთაზე დამუშავებულია ზედნადები სწორი ჯიბით სარქველით ზომა (14*14 სმ), ქვემოთ გაჯრილი ჯიბეებით.  ზურგი ორ ნაწილიანი, კოკეტკა. საყელოში ჩასაკეცი კაპიშონით. სახელო გრძელი ერთნაწილიანი, ბოლოვდება მანჟეტის გარეშე, მოსაჭიმით ფხრიწებით. ამრეკლი ლენტი კოკეტკაზე და სახელოზე 2 ცალი 3 სმ-იანი.  საყელო დგარით გადაფენილი.პლანკა, საყელო და მხრები გაფორმებულია 0.5 სმ_იანი გასაფორმებელი  გვირისტი . ბოლო შეკეცილი 1 სმ_იანი ორმაგი შენაკეცით. კიტელი იკვრება ტრაქტორი ელვით, დაფარულია პლანკით და გაფორმებულია 3 ფხრიწით. შეკერილი უნდა იყოს ორმაგი გვირისტით. ქსოვილის ფერი: სერი, ცისფერით. ორმხრივი ბრენდირება - თეთრი პრინტით. </t>
  </si>
  <si>
    <t xml:space="preserve">მამაკაცის სამუშაო შარვალი თხელი სწორი, ჩაშვებული. წინა ნაწილზე ზედნადები ჯიბეები ზომით 27*19 სმ, გვერდზე (მუხლებთან) ორი მოცულობითი სარქველით დაფარული ჯიბით ზომით 16*18 სმ. სამუხლის თავსა და ბოლოს გასწვრივ დაკერებულია 3სმ სიგრძის მანათობელი. შარვალს უკანა მხარეს აქვს ორი ზედნადები ჯიბე სარქველით ზომით 16*13 სმ. შარვლის ქამარი 4 სმ-იანია. ქამრის უკანა ნაწილი დამუშავებულია რეზინით. შარვალს აქვს 5 საქამრე, შარვალი იკვრება ელვა შესაკრავით, ერთი ღილით და ღილკილოთი. დატანილია ამრეკლები. შარვლის ტოტის ბოლოში  ფხრიწი.  ფერი: სერი. სრულად ორმაგი გვირისტით შეკერილი. </t>
  </si>
  <si>
    <t xml:space="preserve">მაისური მოკლე მკლავით. ფერი: სერი მელანჟე. მკერდზე 8-10სმ-იანი პრინტით. ზურგზე 27 სმ-იანი პრინტი ლურჯი. </t>
  </si>
  <si>
    <t xml:space="preserve">მამაკაცის მაისური მოკლე მკლავით პოლოს სტილის. შესრულებულია ერთ ფერში. მაისური არის სწორი სილუეტის. იკვრება სამ ღილზე და ღილკილოზე. სახელო მოკლე. ბოლო რეზინის მანჟეტით. ბოლოს შეკეცილია 2სმ-იანი შენაკეცით. საყელო გადაფენილი. ფერი: სერი მელანჟე. მკერდზე 8-10სმ ლოგო პრინტით. ზურგზე ა4 ზომის პრინტით - ფერი ლურჯი
</t>
  </si>
  <si>
    <t xml:space="preserve">ჟილეტი, ჟილეტს აქვს სწორი სილუეტი, სამუშაო შესრულებულია ორ ფერში, ზედა და ქვედა ნაწილზე შეერთების ადგილზე დაკერებულია 3 სმ_იანი მანათობელი, ქვედა კალთებზე გვაქვს დახრილი ჯიბეები. ზურგიც არის ორ ნაწილიანი, კოკეტკა და ქვედა ნაწილი სხვადასხვა ფერის, შეერთების ადგილზე დაკერებულია მანათობელი. იკვრება ტრაქტორი ელვა შესაკრავით, საყელოს ჩათვლით. მხრები საყელო და ელვა შესაკრავი გაფორმებულია 0,5
სმ სიგრძის გვირისტით. საყელოზე ჩაკერებულია კაპიშონი. გამოკრულია სარჩული - ბადე. 
წინა კალთაზე 8-10სმ-იანი და უკანა კალთაზე ა4 ზომის პრინტი. ფერი: ცისფერი სერით.
სიგრძე: თეძოზე.
</t>
  </si>
  <si>
    <t xml:space="preserve">ჟილეტი, ჟილეტს აქვს სწორი სილუეტი, სამუშაო შესრულებულია ორ ფერში, ზედა და ქვედა ნაწილზე შეერთების ადგილზე დაკერებულია 3 სმ_იანი მანათობელი, ქვედა კალთებზე გვაქვს დახრილი ჯიბეები. ზურგიც არის ორ ნაწილიანი, კოკეტკა და ქვედა ნაწილი სხვადასხვა ფერის, შეერთების ადგილზე დაკერებულია მანათობელი. იკვრება ტრაქტორი
ელვა შესაკრავით, საყელოს ჩათვლით. მხრები საყელო და ელვა შესაკრავი გაფორმებულია 0,5
სმ სიგრძის გვირისტით. საყელოზე ჩაკერებულია კაპიშონი. გამოკრულია სარჩული - ბადე. 
წინა კალთაზე 8-10სმ-იანი და უკანა კალთაზე ა4 ზომის პრინტი. ფერი: ლურჯი სერით.
სიგრძე: თეძოზე.
</t>
  </si>
  <si>
    <t>მუშა ზეინკალი</t>
  </si>
  <si>
    <t>მუშა-ზეინკალი, მძღოლი, აღმრიცხველი, შემდუღებელი</t>
  </si>
  <si>
    <t>ინჟინრის, უფროსი ინჟინერი, ზონის მენეჯერი</t>
  </si>
  <si>
    <t>ინჟინრის, უფროსი ინჟინერი, აღმრიცხველი, ბიზნეს ცენტრის მენეჯერი</t>
  </si>
  <si>
    <t>მაისური მოკლემკლავიანი პოლოს სტილში</t>
  </si>
  <si>
    <t xml:space="preserve">ჟილეტი </t>
  </si>
  <si>
    <t xml:space="preserve">რაოდ ცალი </t>
  </si>
  <si>
    <t>მიახლოებითი რაოდ +/- 10-20%</t>
  </si>
  <si>
    <t xml:space="preserve">ერთ ფასი ლარი დღგ-ს ჩთ </t>
  </si>
  <si>
    <t>სეზონი</t>
  </si>
  <si>
    <t xml:space="preserve">ზამთარი </t>
  </si>
  <si>
    <t xml:space="preserve">ზაფხული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</si>
</sst>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3" x14ac:knownFonts="1">
    <font>
      <sz val="11"/>
      <color theme="1"/>
      <name val="Calibri"/>
      <family val="2"/>
      <scheme val="minor"/>
    </font>
    <font>
      <sz val="10"/>
      <color theme="1"/>
      <name val="Calibri"/>
      <family val="2"/>
      <scheme val="minor"/>
    </font>
    <font>
      <b/>
      <sz val="10"/>
      <color rgb="FF000000"/>
      <name val="Sylfaen"/>
      <family val="1"/>
      <charset val="204"/>
    </font>
    <font>
      <b/>
      <sz val="10"/>
      <color theme="1"/>
      <name val="Calibri"/>
      <family val="2"/>
      <charset val="204"/>
      <scheme val="minor"/>
    </font>
    <font>
      <sz val="10"/>
      <color theme="1"/>
      <name val="Arial"/>
      <family val="2"/>
    </font>
    <font>
      <b/>
      <sz val="11"/>
      <color theme="1"/>
      <name val="Calibri"/>
      <family val="2"/>
      <charset val="204"/>
      <scheme val="minor"/>
    </font>
    <font>
      <sz val="10"/>
      <color theme="1"/>
      <name val="Sylfaen"/>
      <family val="1"/>
      <charset val="204"/>
    </font>
    <font>
      <b/>
      <sz val="10"/>
      <color theme="1"/>
      <name val="Sylfaen"/>
      <family val="1"/>
      <charset val="204"/>
    </font>
    <font>
      <sz val="10"/>
      <name val="Sylfaen"/>
      <family val="1"/>
      <charset val="204"/>
    </font>
    <font>
      <b/>
      <i/>
      <sz val="10"/>
      <color theme="1"/>
      <name val="Sylfaen"/>
      <family val="1"/>
      <charset val="204"/>
    </font>
    <font>
      <i/>
      <sz val="10"/>
      <color theme="1"/>
      <name val="Sylfaen"/>
      <family val="1"/>
      <charset val="204"/>
    </font>
    <font>
      <sz val="10"/>
      <name val="Arial"/>
      <family val="2"/>
    </font>
    <font>
      <sz val="11"/>
      <color theme="1"/>
      <name val="Sylfaen"/>
      <family val="1"/>
      <charset val="204"/>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s>
  <cellStyleXfs count="1">
    <xf numFmtId="0" fontId="0" fillId="0" borderId="0"/>
  </cellStyleXfs>
  <cellXfs count="56">
    <xf numFmtId="0" fontId="0" fillId="0" borderId="0" xfId="0"/>
    <xf numFmtId="0" fontId="3" fillId="0" borderId="1" xfId="0" applyFont="1" applyBorder="1" applyAlignment="1">
      <alignment horizontal="center"/>
    </xf>
    <xf numFmtId="0" fontId="4" fillId="2" borderId="1" xfId="0" applyFont="1" applyFill="1" applyBorder="1" applyAlignment="1">
      <alignment horizontal="left" vertical="center" wrapText="1"/>
    </xf>
    <xf numFmtId="0" fontId="1" fillId="0" borderId="1" xfId="0" applyFont="1" applyBorder="1" applyAlignment="1">
      <alignment horizontal="left" vertical="center"/>
    </xf>
    <xf numFmtId="0" fontId="3" fillId="0" borderId="3" xfId="0" applyFont="1" applyBorder="1" applyAlignment="1">
      <alignment horizontal="center"/>
    </xf>
    <xf numFmtId="0" fontId="1" fillId="0" borderId="3" xfId="0" applyFont="1" applyBorder="1" applyAlignment="1">
      <alignment horizontal="center" vertical="center"/>
    </xf>
    <xf numFmtId="0" fontId="0" fillId="0" borderId="1" xfId="0" applyBorder="1"/>
    <xf numFmtId="0" fontId="3" fillId="0" borderId="6" xfId="0" applyFont="1" applyBorder="1" applyAlignment="1">
      <alignment horizontal="center"/>
    </xf>
    <xf numFmtId="0" fontId="3" fillId="0" borderId="7" xfId="0" applyFont="1" applyBorder="1" applyAlignment="1">
      <alignment horizontal="center"/>
    </xf>
    <xf numFmtId="0" fontId="0" fillId="0" borderId="8" xfId="0" applyBorder="1"/>
    <xf numFmtId="0" fontId="0" fillId="0" borderId="2" xfId="0" applyBorder="1"/>
    <xf numFmtId="0" fontId="1" fillId="0" borderId="6" xfId="0" applyFont="1" applyBorder="1" applyAlignment="1">
      <alignment horizontal="center" vertical="center"/>
    </xf>
    <xf numFmtId="0" fontId="1" fillId="0" borderId="8" xfId="0" applyFont="1" applyBorder="1" applyAlignment="1">
      <alignment vertical="center"/>
    </xf>
    <xf numFmtId="0" fontId="0" fillId="0" borderId="9" xfId="0" applyBorder="1" applyAlignment="1">
      <alignment vertical="center"/>
    </xf>
    <xf numFmtId="0" fontId="1" fillId="0" borderId="15" xfId="0" applyFont="1" applyBorder="1" applyAlignment="1">
      <alignment horizontal="center" vertical="center"/>
    </xf>
    <xf numFmtId="0" fontId="0" fillId="0" borderId="6" xfId="0" applyBorder="1"/>
    <xf numFmtId="0" fontId="0" fillId="0" borderId="7" xfId="0" applyBorder="1"/>
    <xf numFmtId="0" fontId="1" fillId="0" borderId="2" xfId="0" applyFont="1" applyBorder="1" applyAlignment="1">
      <alignment vertical="center"/>
    </xf>
    <xf numFmtId="0" fontId="6" fillId="0" borderId="0" xfId="0" applyFont="1"/>
    <xf numFmtId="0" fontId="7" fillId="0" borderId="0" xfId="0" applyFont="1" applyAlignment="1">
      <alignment horizontal="center"/>
    </xf>
    <xf numFmtId="0" fontId="7" fillId="0" borderId="1" xfId="0" applyFont="1" applyBorder="1" applyAlignment="1">
      <alignment horizontal="center"/>
    </xf>
    <xf numFmtId="0" fontId="7" fillId="0" borderId="3" xfId="0" applyFont="1" applyBorder="1" applyAlignment="1">
      <alignment horizontal="center"/>
    </xf>
    <xf numFmtId="0" fontId="7" fillId="0" borderId="10" xfId="0" applyFont="1" applyBorder="1" applyAlignment="1">
      <alignment horizontal="center" wrapText="1"/>
    </xf>
    <xf numFmtId="0" fontId="7" fillId="0" borderId="12" xfId="0" applyFont="1" applyBorder="1" applyAlignment="1">
      <alignment horizontal="center" vertical="center" wrapText="1"/>
    </xf>
    <xf numFmtId="0" fontId="7" fillId="0" borderId="12" xfId="0" applyFont="1" applyBorder="1" applyAlignment="1">
      <alignment horizontal="center" wrapText="1"/>
    </xf>
    <xf numFmtId="0" fontId="6" fillId="0" borderId="0" xfId="0" applyFont="1" applyAlignment="1">
      <alignment horizontal="center" vertical="center"/>
    </xf>
    <xf numFmtId="0" fontId="6" fillId="0" borderId="1" xfId="0" applyFont="1" applyBorder="1" applyAlignment="1">
      <alignment horizontal="center" vertical="center"/>
    </xf>
    <xf numFmtId="0" fontId="6" fillId="2" borderId="1" xfId="0" applyFont="1" applyFill="1" applyBorder="1" applyAlignment="1">
      <alignment horizontal="left" vertical="center" wrapText="1"/>
    </xf>
    <xf numFmtId="0" fontId="6" fillId="0" borderId="1" xfId="0" applyFont="1" applyBorder="1" applyAlignment="1">
      <alignment horizontal="left" vertical="center"/>
    </xf>
    <xf numFmtId="0" fontId="6" fillId="0" borderId="1" xfId="0" applyFont="1" applyBorder="1" applyAlignment="1">
      <alignment horizontal="left" vertical="center" wrapText="1"/>
    </xf>
    <xf numFmtId="0" fontId="6" fillId="0" borderId="3"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13" xfId="0" applyFont="1" applyBorder="1" applyAlignment="1">
      <alignment horizontal="center" vertical="center"/>
    </xf>
    <xf numFmtId="0" fontId="6" fillId="0" borderId="0" xfId="0" applyFont="1" applyAlignment="1">
      <alignment vertical="center"/>
    </xf>
    <xf numFmtId="0" fontId="6" fillId="2" borderId="1" xfId="0" applyFont="1" applyFill="1" applyBorder="1" applyAlignment="1">
      <alignment vertical="center" wrapText="1"/>
    </xf>
    <xf numFmtId="0" fontId="6" fillId="0" borderId="1" xfId="0" applyFont="1" applyBorder="1" applyAlignment="1">
      <alignment vertical="center"/>
    </xf>
    <xf numFmtId="0" fontId="6" fillId="0" borderId="1" xfId="0" applyFont="1" applyBorder="1" applyAlignment="1">
      <alignment vertical="center" wrapText="1"/>
    </xf>
    <xf numFmtId="0" fontId="6" fillId="0" borderId="3" xfId="0" applyFont="1" applyBorder="1" applyAlignment="1">
      <alignment vertical="center"/>
    </xf>
    <xf numFmtId="0" fontId="6" fillId="0" borderId="6" xfId="0" applyFont="1" applyBorder="1" applyAlignment="1">
      <alignment vertical="center"/>
    </xf>
    <xf numFmtId="0" fontId="6" fillId="0" borderId="13" xfId="0" applyFont="1" applyBorder="1" applyAlignment="1">
      <alignment vertical="center"/>
    </xf>
    <xf numFmtId="0" fontId="6" fillId="0" borderId="17" xfId="0" applyFont="1" applyBorder="1" applyAlignment="1">
      <alignment vertical="center"/>
    </xf>
    <xf numFmtId="0" fontId="6" fillId="0" borderId="18" xfId="0" applyFont="1" applyBorder="1" applyAlignment="1">
      <alignment vertical="center"/>
    </xf>
    <xf numFmtId="0" fontId="6" fillId="0" borderId="1" xfId="0" applyFont="1" applyFill="1" applyBorder="1" applyAlignment="1">
      <alignment horizontal="left" vertical="center" wrapText="1"/>
    </xf>
    <xf numFmtId="0" fontId="6" fillId="0" borderId="2" xfId="0" applyFont="1" applyBorder="1" applyAlignment="1">
      <alignment horizontal="center" vertical="center"/>
    </xf>
    <xf numFmtId="0" fontId="6" fillId="0" borderId="8" xfId="0" applyFont="1" applyBorder="1" applyAlignment="1">
      <alignment vertical="center"/>
    </xf>
    <xf numFmtId="0" fontId="6" fillId="0" borderId="14" xfId="0" applyFont="1" applyBorder="1" applyAlignment="1">
      <alignment vertical="center"/>
    </xf>
    <xf numFmtId="0" fontId="11" fillId="2" borderId="1" xfId="0" applyFont="1" applyFill="1" applyBorder="1" applyAlignment="1">
      <alignment horizontal="left" vertical="center" wrapText="1"/>
    </xf>
    <xf numFmtId="0" fontId="12" fillId="0" borderId="1" xfId="0" applyFont="1" applyBorder="1" applyAlignment="1">
      <alignment horizontal="left" vertical="center" wrapText="1" indent="3"/>
    </xf>
    <xf numFmtId="0" fontId="6" fillId="0" borderId="18" xfId="0" applyFont="1" applyBorder="1" applyAlignment="1">
      <alignment horizontal="center" vertical="center" wrapText="1"/>
    </xf>
    <xf numFmtId="0" fontId="6" fillId="0" borderId="9" xfId="0" applyFont="1" applyBorder="1" applyAlignment="1">
      <alignment horizontal="center" vertical="center" wrapText="1"/>
    </xf>
    <xf numFmtId="0" fontId="5" fillId="3" borderId="4" xfId="0" applyFont="1" applyFill="1" applyBorder="1" applyAlignment="1">
      <alignment horizontal="center"/>
    </xf>
    <xf numFmtId="0" fontId="5" fillId="3" borderId="5" xfId="0" applyFont="1" applyFill="1" applyBorder="1" applyAlignment="1">
      <alignment horizontal="center"/>
    </xf>
    <xf numFmtId="0" fontId="2" fillId="0" borderId="10" xfId="0" applyFont="1" applyBorder="1" applyAlignment="1">
      <alignment horizontal="center" vertical="center"/>
    </xf>
    <xf numFmtId="0" fontId="2" fillId="0" borderId="16" xfId="0" applyFont="1" applyBorder="1" applyAlignment="1">
      <alignment horizontal="center" vertical="center"/>
    </xf>
    <xf numFmtId="0" fontId="2" fillId="0" borderId="11"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5</xdr:col>
      <xdr:colOff>533400</xdr:colOff>
      <xdr:row>4</xdr:row>
      <xdr:rowOff>1350170</xdr:rowOff>
    </xdr:from>
    <xdr:to>
      <xdr:col>5</xdr:col>
      <xdr:colOff>2043111</xdr:colOff>
      <xdr:row>4</xdr:row>
      <xdr:rowOff>2912180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11675" y="2026445"/>
          <a:ext cx="1509711" cy="1562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460375</xdr:colOff>
      <xdr:row>5</xdr:row>
      <xdr:rowOff>311150</xdr:rowOff>
    </xdr:from>
    <xdr:to>
      <xdr:col>5</xdr:col>
      <xdr:colOff>2455003</xdr:colOff>
      <xdr:row>5</xdr:row>
      <xdr:rowOff>2301875</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11500" y="5264150"/>
          <a:ext cx="1994628" cy="199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247650</xdr:colOff>
      <xdr:row>7</xdr:row>
      <xdr:rowOff>657225</xdr:rowOff>
    </xdr:from>
    <xdr:to>
      <xdr:col>5</xdr:col>
      <xdr:colOff>2740767</xdr:colOff>
      <xdr:row>7</xdr:row>
      <xdr:rowOff>2228850</xdr:rowOff>
    </xdr:to>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925925" y="9791700"/>
          <a:ext cx="2493117" cy="1571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114300</xdr:colOff>
      <xdr:row>9</xdr:row>
      <xdr:rowOff>19050</xdr:rowOff>
    </xdr:from>
    <xdr:to>
      <xdr:col>5</xdr:col>
      <xdr:colOff>2622690</xdr:colOff>
      <xdr:row>9</xdr:row>
      <xdr:rowOff>1897857</xdr:rowOff>
    </xdr:to>
    <xdr:pic>
      <xdr:nvPicPr>
        <xdr:cNvPr id="7" name="Picture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92575" y="14706600"/>
          <a:ext cx="2508390" cy="1878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762000</xdr:colOff>
      <xdr:row>10</xdr:row>
      <xdr:rowOff>269875</xdr:rowOff>
    </xdr:from>
    <xdr:to>
      <xdr:col>5</xdr:col>
      <xdr:colOff>2311578</xdr:colOff>
      <xdr:row>10</xdr:row>
      <xdr:rowOff>1984375</xdr:rowOff>
    </xdr:to>
    <xdr:pic>
      <xdr:nvPicPr>
        <xdr:cNvPr id="6" name="Picture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113125" y="18843625"/>
          <a:ext cx="1549578"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111125</xdr:colOff>
      <xdr:row>8</xdr:row>
      <xdr:rowOff>428625</xdr:rowOff>
    </xdr:from>
    <xdr:to>
      <xdr:col>5</xdr:col>
      <xdr:colOff>2767431</xdr:colOff>
      <xdr:row>8</xdr:row>
      <xdr:rowOff>2135982</xdr:rowOff>
    </xdr:to>
    <xdr:pic>
      <xdr:nvPicPr>
        <xdr:cNvPr id="8" name="Picture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462250" y="14049375"/>
          <a:ext cx="2656306" cy="1707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365125</xdr:colOff>
      <xdr:row>6</xdr:row>
      <xdr:rowOff>889000</xdr:rowOff>
    </xdr:from>
    <xdr:to>
      <xdr:col>5</xdr:col>
      <xdr:colOff>2519380</xdr:colOff>
      <xdr:row>6</xdr:row>
      <xdr:rowOff>2270125</xdr:rowOff>
    </xdr:to>
    <xdr:pic>
      <xdr:nvPicPr>
        <xdr:cNvPr id="9" name="Picture 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716250" y="8445500"/>
          <a:ext cx="2154255" cy="138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460375</xdr:colOff>
      <xdr:row>11</xdr:row>
      <xdr:rowOff>365125</xdr:rowOff>
    </xdr:from>
    <xdr:to>
      <xdr:col>5</xdr:col>
      <xdr:colOff>1831995</xdr:colOff>
      <xdr:row>11</xdr:row>
      <xdr:rowOff>1784260</xdr:rowOff>
    </xdr:to>
    <xdr:pic>
      <xdr:nvPicPr>
        <xdr:cNvPr id="10" name="Picture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0" y="21637625"/>
          <a:ext cx="1371620" cy="1419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857250</xdr:colOff>
      <xdr:row>12</xdr:row>
      <xdr:rowOff>476250</xdr:rowOff>
    </xdr:from>
    <xdr:to>
      <xdr:col>5</xdr:col>
      <xdr:colOff>1881065</xdr:colOff>
      <xdr:row>12</xdr:row>
      <xdr:rowOff>1440425</xdr:rowOff>
    </xdr:to>
    <xdr:pic>
      <xdr:nvPicPr>
        <xdr:cNvPr id="11" name="Picture 10"/>
        <xdr:cNvPicPr>
          <a:picLocks noChangeAspect="1"/>
        </xdr:cNvPicPr>
      </xdr:nvPicPr>
      <xdr:blipFill>
        <a:blip xmlns:r="http://schemas.openxmlformats.org/officeDocument/2006/relationships" r:embed="rId8"/>
        <a:stretch>
          <a:fillRect/>
        </a:stretch>
      </xdr:blipFill>
      <xdr:spPr>
        <a:xfrm>
          <a:off x="16208375" y="24288750"/>
          <a:ext cx="1023815" cy="964175"/>
        </a:xfrm>
        <a:prstGeom prst="rect">
          <a:avLst/>
        </a:prstGeom>
      </xdr:spPr>
    </xdr:pic>
    <xdr:clientData/>
  </xdr:twoCellAnchor>
  <xdr:twoCellAnchor editAs="oneCell">
    <xdr:from>
      <xdr:col>5</xdr:col>
      <xdr:colOff>793750</xdr:colOff>
      <xdr:row>13</xdr:row>
      <xdr:rowOff>619125</xdr:rowOff>
    </xdr:from>
    <xdr:to>
      <xdr:col>5</xdr:col>
      <xdr:colOff>1939583</xdr:colOff>
      <xdr:row>13</xdr:row>
      <xdr:rowOff>1420644</xdr:rowOff>
    </xdr:to>
    <xdr:pic>
      <xdr:nvPicPr>
        <xdr:cNvPr id="12" name="Picture 11"/>
        <xdr:cNvPicPr>
          <a:picLocks noChangeAspect="1"/>
        </xdr:cNvPicPr>
      </xdr:nvPicPr>
      <xdr:blipFill>
        <a:blip xmlns:r="http://schemas.openxmlformats.org/officeDocument/2006/relationships" r:embed="rId9"/>
        <a:stretch>
          <a:fillRect/>
        </a:stretch>
      </xdr:blipFill>
      <xdr:spPr>
        <a:xfrm>
          <a:off x="16144875" y="26971625"/>
          <a:ext cx="1145833" cy="801519"/>
        </a:xfrm>
        <a:prstGeom prst="rect">
          <a:avLst/>
        </a:prstGeom>
      </xdr:spPr>
    </xdr:pic>
    <xdr:clientData/>
  </xdr:twoCellAnchor>
  <xdr:twoCellAnchor editAs="oneCell">
    <xdr:from>
      <xdr:col>5</xdr:col>
      <xdr:colOff>889000</xdr:colOff>
      <xdr:row>14</xdr:row>
      <xdr:rowOff>460375</xdr:rowOff>
    </xdr:from>
    <xdr:to>
      <xdr:col>5</xdr:col>
      <xdr:colOff>2095820</xdr:colOff>
      <xdr:row>14</xdr:row>
      <xdr:rowOff>1386242</xdr:rowOff>
    </xdr:to>
    <xdr:pic>
      <xdr:nvPicPr>
        <xdr:cNvPr id="13" name="Picture 12"/>
        <xdr:cNvPicPr>
          <a:picLocks noChangeAspect="1"/>
        </xdr:cNvPicPr>
      </xdr:nvPicPr>
      <xdr:blipFill>
        <a:blip xmlns:r="http://schemas.openxmlformats.org/officeDocument/2006/relationships" r:embed="rId10"/>
        <a:stretch>
          <a:fillRect/>
        </a:stretch>
      </xdr:blipFill>
      <xdr:spPr>
        <a:xfrm>
          <a:off x="16240125" y="29352875"/>
          <a:ext cx="1206820" cy="925867"/>
        </a:xfrm>
        <a:prstGeom prst="rect">
          <a:avLst/>
        </a:prstGeom>
      </xdr:spPr>
    </xdr:pic>
    <xdr:clientData/>
  </xdr:twoCellAnchor>
  <xdr:twoCellAnchor editAs="oneCell">
    <xdr:from>
      <xdr:col>5</xdr:col>
      <xdr:colOff>889000</xdr:colOff>
      <xdr:row>15</xdr:row>
      <xdr:rowOff>793750</xdr:rowOff>
    </xdr:from>
    <xdr:to>
      <xdr:col>5</xdr:col>
      <xdr:colOff>2049586</xdr:colOff>
      <xdr:row>15</xdr:row>
      <xdr:rowOff>1605552</xdr:rowOff>
    </xdr:to>
    <xdr:pic>
      <xdr:nvPicPr>
        <xdr:cNvPr id="14" name="Picture 13"/>
        <xdr:cNvPicPr>
          <a:picLocks noChangeAspect="1"/>
        </xdr:cNvPicPr>
      </xdr:nvPicPr>
      <xdr:blipFill rotWithShape="1">
        <a:blip xmlns:r="http://schemas.openxmlformats.org/officeDocument/2006/relationships" r:embed="rId11"/>
        <a:srcRect l="5587" t="4215" r="6694"/>
        <a:stretch/>
      </xdr:blipFill>
      <xdr:spPr>
        <a:xfrm>
          <a:off x="16240125" y="32226250"/>
          <a:ext cx="1160586" cy="811802"/>
        </a:xfrm>
        <a:prstGeom prst="rect">
          <a:avLst/>
        </a:prstGeom>
      </xdr:spPr>
    </xdr:pic>
    <xdr:clientData/>
  </xdr:twoCellAnchor>
  <xdr:twoCellAnchor editAs="oneCell">
    <xdr:from>
      <xdr:col>5</xdr:col>
      <xdr:colOff>904875</xdr:colOff>
      <xdr:row>16</xdr:row>
      <xdr:rowOff>825500</xdr:rowOff>
    </xdr:from>
    <xdr:to>
      <xdr:col>5</xdr:col>
      <xdr:colOff>1932126</xdr:colOff>
      <xdr:row>16</xdr:row>
      <xdr:rowOff>1643671</xdr:rowOff>
    </xdr:to>
    <xdr:pic>
      <xdr:nvPicPr>
        <xdr:cNvPr id="15" name="Picture 14"/>
        <xdr:cNvPicPr>
          <a:picLocks noChangeAspect="1"/>
        </xdr:cNvPicPr>
      </xdr:nvPicPr>
      <xdr:blipFill rotWithShape="1">
        <a:blip xmlns:r="http://schemas.openxmlformats.org/officeDocument/2006/relationships" r:embed="rId12"/>
        <a:srcRect l="15292" t="12179" r="512" b="-4510"/>
        <a:stretch/>
      </xdr:blipFill>
      <xdr:spPr>
        <a:xfrm>
          <a:off x="16256000" y="34988500"/>
          <a:ext cx="1027251" cy="8181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3:M18"/>
  <sheetViews>
    <sheetView tabSelected="1" topLeftCell="A7" zoomScale="60" zoomScaleNormal="60" workbookViewId="0">
      <selection activeCell="O8" sqref="O8"/>
    </sheetView>
  </sheetViews>
  <sheetFormatPr defaultColWidth="9.140625" defaultRowHeight="15" x14ac:dyDescent="0.3"/>
  <cols>
    <col min="1" max="2" width="9.140625" style="18"/>
    <col min="3" max="3" width="38.140625" style="18" customWidth="1"/>
    <col min="4" max="4" width="58.85546875" style="18" bestFit="1" customWidth="1"/>
    <col min="5" max="5" width="115.140625" style="18" customWidth="1"/>
    <col min="6" max="6" width="43.85546875" style="18" customWidth="1"/>
    <col min="7" max="7" width="19.7109375" style="18" customWidth="1"/>
    <col min="8" max="8" width="15" style="18" customWidth="1"/>
    <col min="9" max="9" width="18" style="18" customWidth="1"/>
    <col min="10" max="10" width="19.140625" style="18" customWidth="1"/>
    <col min="11" max="13" width="22" style="18" customWidth="1"/>
    <col min="14" max="16384" width="9.140625" style="18"/>
  </cols>
  <sheetData>
    <row r="3" spans="2:13" ht="15.75" thickBot="1" x14ac:dyDescent="0.35"/>
    <row r="4" spans="2:13" s="19" customFormat="1" ht="45" x14ac:dyDescent="0.3">
      <c r="B4" s="20" t="s">
        <v>1</v>
      </c>
      <c r="C4" s="20" t="s">
        <v>2</v>
      </c>
      <c r="D4" s="20" t="s">
        <v>3</v>
      </c>
      <c r="E4" s="20" t="s">
        <v>5</v>
      </c>
      <c r="F4" s="21" t="s">
        <v>6</v>
      </c>
      <c r="G4" s="20" t="s">
        <v>60</v>
      </c>
      <c r="H4" s="22" t="s">
        <v>62</v>
      </c>
      <c r="I4" s="22" t="s">
        <v>62</v>
      </c>
      <c r="J4" s="23" t="s">
        <v>22</v>
      </c>
      <c r="K4" s="24" t="s">
        <v>23</v>
      </c>
      <c r="L4" s="24" t="s">
        <v>37</v>
      </c>
      <c r="M4" s="24" t="s">
        <v>63</v>
      </c>
    </row>
    <row r="5" spans="2:13" s="25" customFormat="1" ht="299.25" customHeight="1" x14ac:dyDescent="0.25">
      <c r="B5" s="26">
        <v>1</v>
      </c>
      <c r="C5" s="27" t="s">
        <v>15</v>
      </c>
      <c r="D5" s="28" t="s">
        <v>16</v>
      </c>
      <c r="E5" s="29" t="s">
        <v>43</v>
      </c>
      <c r="F5" s="30"/>
      <c r="G5" s="26">
        <v>1333</v>
      </c>
      <c r="H5" s="31"/>
      <c r="I5" s="32">
        <f>H5*G5</f>
        <v>0</v>
      </c>
      <c r="J5" s="33"/>
      <c r="K5" s="33"/>
      <c r="L5" s="33" t="s">
        <v>38</v>
      </c>
      <c r="M5" s="33" t="s">
        <v>64</v>
      </c>
    </row>
    <row r="6" spans="2:13" s="34" customFormat="1" ht="232.5" customHeight="1" x14ac:dyDescent="0.25">
      <c r="B6" s="26">
        <v>2</v>
      </c>
      <c r="C6" s="35" t="s">
        <v>17</v>
      </c>
      <c r="D6" s="36" t="s">
        <v>18</v>
      </c>
      <c r="E6" s="37" t="s">
        <v>44</v>
      </c>
      <c r="F6" s="38"/>
      <c r="G6" s="26">
        <v>1249</v>
      </c>
      <c r="H6" s="39"/>
      <c r="I6" s="32">
        <f t="shared" ref="I6:I17" si="0">H6*G6</f>
        <v>0</v>
      </c>
      <c r="J6" s="40"/>
      <c r="K6" s="40"/>
      <c r="L6" s="33" t="s">
        <v>38</v>
      </c>
      <c r="M6" s="33" t="s">
        <v>64</v>
      </c>
    </row>
    <row r="7" spans="2:13" s="34" customFormat="1" ht="232.5" customHeight="1" x14ac:dyDescent="0.25">
      <c r="B7" s="26">
        <v>3</v>
      </c>
      <c r="C7" s="27" t="s">
        <v>28</v>
      </c>
      <c r="D7" s="36" t="s">
        <v>29</v>
      </c>
      <c r="E7" s="37" t="s">
        <v>36</v>
      </c>
      <c r="F7" s="38"/>
      <c r="G7" s="26">
        <v>2668</v>
      </c>
      <c r="H7" s="39"/>
      <c r="I7" s="32">
        <f t="shared" si="0"/>
        <v>0</v>
      </c>
      <c r="J7" s="40"/>
      <c r="K7" s="40"/>
      <c r="L7" s="33" t="s">
        <v>38</v>
      </c>
      <c r="M7" s="33" t="s">
        <v>64</v>
      </c>
    </row>
    <row r="8" spans="2:13" s="34" customFormat="1" ht="217.5" customHeight="1" x14ac:dyDescent="0.25">
      <c r="B8" s="26">
        <v>4</v>
      </c>
      <c r="C8" s="36" t="s">
        <v>19</v>
      </c>
      <c r="D8" s="36" t="s">
        <v>20</v>
      </c>
      <c r="E8" s="37" t="s">
        <v>45</v>
      </c>
      <c r="F8" s="38"/>
      <c r="G8" s="26">
        <v>461</v>
      </c>
      <c r="H8" s="39"/>
      <c r="I8" s="32">
        <f t="shared" si="0"/>
        <v>0</v>
      </c>
      <c r="J8" s="40"/>
      <c r="K8" s="40"/>
      <c r="L8" s="33" t="s">
        <v>38</v>
      </c>
      <c r="M8" s="33" t="s">
        <v>64</v>
      </c>
    </row>
    <row r="9" spans="2:13" s="34" customFormat="1" ht="217.5" customHeight="1" x14ac:dyDescent="0.25">
      <c r="B9" s="26">
        <v>5</v>
      </c>
      <c r="C9" s="36" t="s">
        <v>19</v>
      </c>
      <c r="D9" s="36" t="s">
        <v>31</v>
      </c>
      <c r="E9" s="37" t="s">
        <v>46</v>
      </c>
      <c r="F9" s="38"/>
      <c r="G9" s="26">
        <v>23</v>
      </c>
      <c r="H9" s="39"/>
      <c r="I9" s="32">
        <f t="shared" si="0"/>
        <v>0</v>
      </c>
      <c r="J9" s="40"/>
      <c r="K9" s="40"/>
      <c r="L9" s="33" t="s">
        <v>38</v>
      </c>
      <c r="M9" s="33" t="s">
        <v>64</v>
      </c>
    </row>
    <row r="10" spans="2:13" s="34" customFormat="1" ht="199.5" customHeight="1" x14ac:dyDescent="0.25">
      <c r="B10" s="26">
        <v>6</v>
      </c>
      <c r="C10" s="36" t="s">
        <v>19</v>
      </c>
      <c r="D10" s="36" t="s">
        <v>21</v>
      </c>
      <c r="E10" s="37" t="s">
        <v>47</v>
      </c>
      <c r="F10" s="38"/>
      <c r="G10" s="26">
        <v>12</v>
      </c>
      <c r="H10" s="39"/>
      <c r="I10" s="32">
        <f t="shared" si="0"/>
        <v>0</v>
      </c>
      <c r="J10" s="40"/>
      <c r="K10" s="40"/>
      <c r="L10" s="33" t="s">
        <v>38</v>
      </c>
      <c r="M10" s="33" t="s">
        <v>64</v>
      </c>
    </row>
    <row r="11" spans="2:13" s="34" customFormat="1" ht="199.5" customHeight="1" x14ac:dyDescent="0.25">
      <c r="B11" s="26">
        <v>7</v>
      </c>
      <c r="C11" s="36" t="s">
        <v>35</v>
      </c>
      <c r="D11" s="36" t="s">
        <v>30</v>
      </c>
      <c r="E11" s="37" t="s">
        <v>34</v>
      </c>
      <c r="F11" s="38"/>
      <c r="G11" s="26">
        <v>154</v>
      </c>
      <c r="H11" s="41"/>
      <c r="I11" s="32">
        <f t="shared" si="0"/>
        <v>0</v>
      </c>
      <c r="J11" s="42"/>
      <c r="K11" s="42"/>
      <c r="L11" s="33" t="s">
        <v>38</v>
      </c>
      <c r="M11" s="33" t="s">
        <v>64</v>
      </c>
    </row>
    <row r="12" spans="2:13" s="34" customFormat="1" ht="199.5" customHeight="1" x14ac:dyDescent="0.25">
      <c r="B12" s="26">
        <v>8</v>
      </c>
      <c r="C12" s="27" t="s">
        <v>39</v>
      </c>
      <c r="D12" s="36" t="s">
        <v>54</v>
      </c>
      <c r="E12" s="47" t="s">
        <v>48</v>
      </c>
      <c r="F12" s="38"/>
      <c r="G12" s="26">
        <v>1419</v>
      </c>
      <c r="H12" s="41"/>
      <c r="I12" s="32">
        <f t="shared" si="0"/>
        <v>0</v>
      </c>
      <c r="J12" s="42"/>
      <c r="K12" s="42"/>
      <c r="L12" s="49" t="s">
        <v>61</v>
      </c>
      <c r="M12" s="33" t="s">
        <v>65</v>
      </c>
    </row>
    <row r="13" spans="2:13" s="34" customFormat="1" ht="199.5" customHeight="1" x14ac:dyDescent="0.25">
      <c r="B13" s="26">
        <v>9</v>
      </c>
      <c r="C13" s="27" t="s">
        <v>40</v>
      </c>
      <c r="D13" s="36" t="s">
        <v>18</v>
      </c>
      <c r="E13" s="2" t="s">
        <v>49</v>
      </c>
      <c r="F13" s="38"/>
      <c r="G13" s="26">
        <v>1419</v>
      </c>
      <c r="H13" s="41"/>
      <c r="I13" s="32">
        <f t="shared" si="0"/>
        <v>0</v>
      </c>
      <c r="J13" s="42"/>
      <c r="K13" s="42"/>
      <c r="L13" s="49" t="s">
        <v>61</v>
      </c>
      <c r="M13" s="33" t="s">
        <v>65</v>
      </c>
    </row>
    <row r="14" spans="2:13" s="34" customFormat="1" ht="199.5" customHeight="1" x14ac:dyDescent="0.25">
      <c r="B14" s="26">
        <v>10</v>
      </c>
      <c r="C14" s="27" t="s">
        <v>41</v>
      </c>
      <c r="D14" s="36" t="s">
        <v>55</v>
      </c>
      <c r="E14" s="48" t="s">
        <v>50</v>
      </c>
      <c r="F14" s="38"/>
      <c r="G14" s="26">
        <v>3958</v>
      </c>
      <c r="H14" s="41"/>
      <c r="I14" s="32">
        <f t="shared" si="0"/>
        <v>0</v>
      </c>
      <c r="J14" s="42"/>
      <c r="K14" s="42"/>
      <c r="L14" s="49" t="s">
        <v>61</v>
      </c>
      <c r="M14" s="33" t="s">
        <v>65</v>
      </c>
    </row>
    <row r="15" spans="2:13" s="34" customFormat="1" ht="199.5" customHeight="1" x14ac:dyDescent="0.25">
      <c r="B15" s="26">
        <v>11</v>
      </c>
      <c r="C15" s="27" t="s">
        <v>58</v>
      </c>
      <c r="D15" s="36" t="s">
        <v>56</v>
      </c>
      <c r="E15" s="2" t="s">
        <v>51</v>
      </c>
      <c r="F15" s="38"/>
      <c r="G15" s="26">
        <v>1062</v>
      </c>
      <c r="H15" s="41"/>
      <c r="I15" s="32">
        <f t="shared" si="0"/>
        <v>0</v>
      </c>
      <c r="J15" s="42"/>
      <c r="K15" s="42"/>
      <c r="L15" s="49" t="s">
        <v>61</v>
      </c>
      <c r="M15" s="33" t="s">
        <v>65</v>
      </c>
    </row>
    <row r="16" spans="2:13" s="34" customFormat="1" ht="199.5" customHeight="1" x14ac:dyDescent="0.25">
      <c r="B16" s="26">
        <v>12</v>
      </c>
      <c r="C16" s="43" t="s">
        <v>42</v>
      </c>
      <c r="D16" s="37" t="s">
        <v>57</v>
      </c>
      <c r="E16" s="47" t="s">
        <v>52</v>
      </c>
      <c r="F16" s="38"/>
      <c r="G16" s="26">
        <v>671</v>
      </c>
      <c r="H16" s="41"/>
      <c r="I16" s="32">
        <f t="shared" si="0"/>
        <v>0</v>
      </c>
      <c r="J16" s="42"/>
      <c r="K16" s="42"/>
      <c r="L16" s="49" t="s">
        <v>61</v>
      </c>
      <c r="M16" s="33" t="s">
        <v>65</v>
      </c>
    </row>
    <row r="17" spans="2:13" s="34" customFormat="1" ht="199.5" customHeight="1" x14ac:dyDescent="0.25">
      <c r="B17" s="26">
        <v>13</v>
      </c>
      <c r="C17" s="27" t="s">
        <v>59</v>
      </c>
      <c r="D17" s="36" t="s">
        <v>21</v>
      </c>
      <c r="E17" s="47" t="s">
        <v>53</v>
      </c>
      <c r="F17" s="38"/>
      <c r="G17" s="26">
        <v>28</v>
      </c>
      <c r="H17" s="41"/>
      <c r="I17" s="32">
        <f t="shared" si="0"/>
        <v>0</v>
      </c>
      <c r="J17" s="42"/>
      <c r="K17" s="42"/>
      <c r="L17" s="49" t="s">
        <v>61</v>
      </c>
      <c r="M17" s="33" t="s">
        <v>65</v>
      </c>
    </row>
    <row r="18" spans="2:13" s="34" customFormat="1" ht="15.75" thickBot="1" x14ac:dyDescent="0.3">
      <c r="B18" s="36"/>
      <c r="C18" s="36"/>
      <c r="D18" s="36"/>
      <c r="E18" s="36"/>
      <c r="F18" s="38"/>
      <c r="G18" s="44"/>
      <c r="H18" s="45"/>
      <c r="I18" s="50">
        <f>SUM(I5:I17)</f>
        <v>0</v>
      </c>
      <c r="J18" s="46"/>
      <c r="K18" s="46"/>
      <c r="L18" s="46"/>
      <c r="M18" s="46"/>
    </row>
  </sheetData>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61"/>
  <sheetViews>
    <sheetView topLeftCell="A14" workbookViewId="0">
      <selection activeCell="Q24" sqref="Q24"/>
    </sheetView>
  </sheetViews>
  <sheetFormatPr defaultRowHeight="15" x14ac:dyDescent="0.25"/>
  <cols>
    <col min="2" max="2" width="6.42578125" customWidth="1"/>
    <col min="3" max="3" width="24.7109375" bestFit="1" customWidth="1"/>
    <col min="4" max="4" width="42.7109375" customWidth="1"/>
  </cols>
  <sheetData>
    <row r="2" spans="2:14" ht="24.6" customHeight="1" thickBot="1" x14ac:dyDescent="0.3"/>
    <row r="3" spans="2:14" x14ac:dyDescent="0.25">
      <c r="B3" s="51" t="s">
        <v>25</v>
      </c>
      <c r="C3" s="52"/>
      <c r="D3" s="52"/>
      <c r="E3" s="52"/>
      <c r="F3" s="53" t="s">
        <v>0</v>
      </c>
      <c r="G3" s="54"/>
      <c r="H3" s="54"/>
      <c r="I3" s="54"/>
      <c r="J3" s="54"/>
      <c r="K3" s="54"/>
      <c r="L3" s="54"/>
      <c r="M3" s="54"/>
      <c r="N3" s="55"/>
    </row>
    <row r="4" spans="2:14" x14ac:dyDescent="0.25">
      <c r="B4" s="7" t="s">
        <v>1</v>
      </c>
      <c r="C4" s="1" t="s">
        <v>2</v>
      </c>
      <c r="D4" s="1" t="s">
        <v>3</v>
      </c>
      <c r="E4" s="4" t="s">
        <v>4</v>
      </c>
      <c r="F4" s="7" t="s">
        <v>7</v>
      </c>
      <c r="G4" s="1" t="s">
        <v>8</v>
      </c>
      <c r="H4" s="1" t="s">
        <v>9</v>
      </c>
      <c r="I4" s="1" t="s">
        <v>10</v>
      </c>
      <c r="J4" s="1" t="s">
        <v>11</v>
      </c>
      <c r="K4" s="1" t="s">
        <v>12</v>
      </c>
      <c r="L4" s="1" t="s">
        <v>13</v>
      </c>
      <c r="M4" s="1" t="s">
        <v>14</v>
      </c>
      <c r="N4" s="8" t="s">
        <v>24</v>
      </c>
    </row>
    <row r="5" spans="2:14" ht="17.25" customHeight="1" x14ac:dyDescent="0.25">
      <c r="B5" s="11">
        <v>1</v>
      </c>
      <c r="C5" s="2" t="s">
        <v>15</v>
      </c>
      <c r="D5" s="3" t="s">
        <v>16</v>
      </c>
      <c r="E5" s="5">
        <f>SUM(F5:N5)</f>
        <v>1161</v>
      </c>
      <c r="F5" s="15">
        <v>66</v>
      </c>
      <c r="G5" s="6">
        <v>284</v>
      </c>
      <c r="H5" s="6">
        <v>320</v>
      </c>
      <c r="I5" s="6">
        <v>269</v>
      </c>
      <c r="J5" s="6">
        <v>138</v>
      </c>
      <c r="K5" s="6">
        <v>49</v>
      </c>
      <c r="L5" s="6">
        <v>24</v>
      </c>
      <c r="M5" s="6">
        <v>7</v>
      </c>
      <c r="N5" s="16">
        <v>4</v>
      </c>
    </row>
    <row r="6" spans="2:14" x14ac:dyDescent="0.25">
      <c r="B6" s="11">
        <v>2</v>
      </c>
      <c r="C6" s="2" t="s">
        <v>17</v>
      </c>
      <c r="D6" s="3" t="s">
        <v>18</v>
      </c>
      <c r="E6" s="5">
        <f>SUM(F6:N6)</f>
        <v>1117</v>
      </c>
      <c r="F6" s="15">
        <v>66</v>
      </c>
      <c r="G6" s="6">
        <v>277</v>
      </c>
      <c r="H6" s="6">
        <v>316</v>
      </c>
      <c r="I6" s="6">
        <v>268</v>
      </c>
      <c r="J6" s="6">
        <v>120</v>
      </c>
      <c r="K6" s="6">
        <v>42</v>
      </c>
      <c r="L6" s="6">
        <v>19</v>
      </c>
      <c r="M6" s="6">
        <v>5</v>
      </c>
      <c r="N6" s="16">
        <v>4</v>
      </c>
    </row>
    <row r="7" spans="2:14" x14ac:dyDescent="0.25">
      <c r="B7" s="11">
        <v>3</v>
      </c>
      <c r="C7" s="2" t="s">
        <v>28</v>
      </c>
      <c r="D7" s="3" t="s">
        <v>29</v>
      </c>
      <c r="E7" s="5">
        <f>SUM(F7:N7)</f>
        <v>2314</v>
      </c>
      <c r="F7" s="15">
        <v>148</v>
      </c>
      <c r="G7" s="6">
        <v>554</v>
      </c>
      <c r="H7" s="6">
        <v>650</v>
      </c>
      <c r="I7" s="6">
        <v>552</v>
      </c>
      <c r="J7" s="6">
        <v>249</v>
      </c>
      <c r="K7" s="6">
        <v>95</v>
      </c>
      <c r="L7" s="6">
        <v>46</v>
      </c>
      <c r="M7" s="6">
        <v>11</v>
      </c>
      <c r="N7" s="16">
        <v>9</v>
      </c>
    </row>
    <row r="8" spans="2:14" x14ac:dyDescent="0.25">
      <c r="B8" s="11">
        <v>4</v>
      </c>
      <c r="C8" s="2" t="s">
        <v>19</v>
      </c>
      <c r="D8" s="3" t="s">
        <v>20</v>
      </c>
      <c r="E8" s="5">
        <f t="shared" ref="E8:E11" si="0">SUM(F8:N8)</f>
        <v>425</v>
      </c>
      <c r="F8" s="15">
        <v>36</v>
      </c>
      <c r="G8" s="6">
        <v>91</v>
      </c>
      <c r="H8" s="6">
        <v>112</v>
      </c>
      <c r="I8" s="6">
        <v>99</v>
      </c>
      <c r="J8" s="6">
        <v>54</v>
      </c>
      <c r="K8" s="6">
        <v>17</v>
      </c>
      <c r="L8" s="6">
        <v>9</v>
      </c>
      <c r="M8" s="6">
        <v>3</v>
      </c>
      <c r="N8" s="16">
        <v>4</v>
      </c>
    </row>
    <row r="9" spans="2:14" x14ac:dyDescent="0.25">
      <c r="B9" s="11">
        <v>5</v>
      </c>
      <c r="C9" s="2" t="s">
        <v>19</v>
      </c>
      <c r="D9" s="3" t="s">
        <v>21</v>
      </c>
      <c r="E9" s="5">
        <f t="shared" si="0"/>
        <v>22</v>
      </c>
      <c r="F9" s="15">
        <v>2</v>
      </c>
      <c r="G9" s="6">
        <v>7</v>
      </c>
      <c r="H9" s="6">
        <v>7</v>
      </c>
      <c r="I9" s="6">
        <v>5</v>
      </c>
      <c r="J9" s="6"/>
      <c r="K9" s="6">
        <v>1</v>
      </c>
      <c r="L9" s="6"/>
      <c r="M9" s="6"/>
      <c r="N9" s="16"/>
    </row>
    <row r="10" spans="2:14" x14ac:dyDescent="0.25">
      <c r="B10" s="11">
        <v>6</v>
      </c>
      <c r="C10" s="2" t="s">
        <v>19</v>
      </c>
      <c r="D10" s="3" t="s">
        <v>31</v>
      </c>
      <c r="E10" s="5">
        <f t="shared" si="0"/>
        <v>5</v>
      </c>
      <c r="F10" s="15">
        <v>0</v>
      </c>
      <c r="G10" s="6">
        <v>2</v>
      </c>
      <c r="H10" s="6">
        <v>0</v>
      </c>
      <c r="I10" s="6">
        <v>1</v>
      </c>
      <c r="J10" s="6">
        <v>1</v>
      </c>
      <c r="K10" s="6">
        <v>1</v>
      </c>
      <c r="L10" s="6">
        <v>0</v>
      </c>
      <c r="M10" s="6">
        <v>0</v>
      </c>
      <c r="N10" s="16">
        <v>0</v>
      </c>
    </row>
    <row r="11" spans="2:14" x14ac:dyDescent="0.25">
      <c r="B11" s="11">
        <v>7</v>
      </c>
      <c r="C11" s="2" t="s">
        <v>19</v>
      </c>
      <c r="D11" s="3" t="s">
        <v>30</v>
      </c>
      <c r="E11" s="5">
        <f t="shared" si="0"/>
        <v>133</v>
      </c>
      <c r="F11" s="15">
        <v>14</v>
      </c>
      <c r="G11" s="6">
        <v>30</v>
      </c>
      <c r="H11" s="6">
        <v>41</v>
      </c>
      <c r="I11" s="6">
        <v>34</v>
      </c>
      <c r="J11" s="6">
        <v>7</v>
      </c>
      <c r="K11" s="6">
        <v>4</v>
      </c>
      <c r="L11" s="6">
        <v>1</v>
      </c>
      <c r="M11" s="6">
        <v>2</v>
      </c>
      <c r="N11" s="16">
        <v>0</v>
      </c>
    </row>
    <row r="12" spans="2:14" ht="15.75" thickBot="1" x14ac:dyDescent="0.3">
      <c r="B12" s="12"/>
      <c r="C12" s="17"/>
      <c r="D12" s="17"/>
      <c r="E12" s="14"/>
      <c r="F12" s="9"/>
      <c r="G12" s="10"/>
      <c r="H12" s="10"/>
      <c r="I12" s="10"/>
      <c r="J12" s="10"/>
      <c r="K12" s="10"/>
      <c r="L12" s="10"/>
      <c r="M12" s="10"/>
      <c r="N12" s="13"/>
    </row>
    <row r="14" spans="2:14" ht="15.75" thickBot="1" x14ac:dyDescent="0.3"/>
    <row r="15" spans="2:14" x14ac:dyDescent="0.25">
      <c r="B15" s="51" t="s">
        <v>26</v>
      </c>
      <c r="C15" s="52"/>
      <c r="D15" s="52"/>
      <c r="E15" s="52"/>
      <c r="F15" s="53" t="s">
        <v>0</v>
      </c>
      <c r="G15" s="54"/>
      <c r="H15" s="54"/>
      <c r="I15" s="54"/>
      <c r="J15" s="54"/>
      <c r="K15" s="54"/>
      <c r="L15" s="54"/>
      <c r="M15" s="54"/>
      <c r="N15" s="55"/>
    </row>
    <row r="16" spans="2:14" x14ac:dyDescent="0.25">
      <c r="B16" s="7" t="s">
        <v>1</v>
      </c>
      <c r="C16" s="1" t="s">
        <v>2</v>
      </c>
      <c r="D16" s="1" t="s">
        <v>3</v>
      </c>
      <c r="E16" s="4" t="s">
        <v>4</v>
      </c>
      <c r="F16" s="7" t="s">
        <v>7</v>
      </c>
      <c r="G16" s="1" t="s">
        <v>8</v>
      </c>
      <c r="H16" s="1" t="s">
        <v>9</v>
      </c>
      <c r="I16" s="1" t="s">
        <v>10</v>
      </c>
      <c r="J16" s="1" t="s">
        <v>11</v>
      </c>
      <c r="K16" s="1" t="s">
        <v>12</v>
      </c>
      <c r="L16" s="1" t="s">
        <v>13</v>
      </c>
      <c r="M16" s="1" t="s">
        <v>14</v>
      </c>
      <c r="N16" s="8" t="s">
        <v>24</v>
      </c>
    </row>
    <row r="17" spans="2:14" ht="17.25" customHeight="1" x14ac:dyDescent="0.25">
      <c r="B17" s="11">
        <v>1</v>
      </c>
      <c r="C17" s="2" t="s">
        <v>15</v>
      </c>
      <c r="D17" s="3" t="s">
        <v>16</v>
      </c>
      <c r="E17" s="5">
        <f>SUM(F17:N17)</f>
        <v>131</v>
      </c>
      <c r="F17" s="15">
        <v>9</v>
      </c>
      <c r="G17" s="6">
        <v>12</v>
      </c>
      <c r="H17" s="6">
        <v>44</v>
      </c>
      <c r="I17" s="6">
        <v>32</v>
      </c>
      <c r="J17" s="6">
        <v>24</v>
      </c>
      <c r="K17" s="6">
        <v>10</v>
      </c>
      <c r="L17" s="6">
        <v>0</v>
      </c>
      <c r="M17" s="6">
        <v>0</v>
      </c>
      <c r="N17" s="16">
        <v>0</v>
      </c>
    </row>
    <row r="18" spans="2:14" ht="17.25" customHeight="1" x14ac:dyDescent="0.25">
      <c r="B18" s="11">
        <v>2</v>
      </c>
      <c r="C18" s="2" t="s">
        <v>17</v>
      </c>
      <c r="D18" s="3" t="s">
        <v>18</v>
      </c>
      <c r="E18" s="5">
        <f>SUM(F18:N18)</f>
        <v>91</v>
      </c>
      <c r="F18" s="15">
        <v>9</v>
      </c>
      <c r="G18" s="6">
        <v>12</v>
      </c>
      <c r="H18" s="6">
        <v>4</v>
      </c>
      <c r="I18" s="6">
        <v>32</v>
      </c>
      <c r="J18" s="6">
        <v>24</v>
      </c>
      <c r="K18" s="6">
        <v>10</v>
      </c>
      <c r="L18" s="6">
        <v>0</v>
      </c>
      <c r="M18" s="6">
        <v>0</v>
      </c>
      <c r="N18" s="16">
        <v>0</v>
      </c>
    </row>
    <row r="19" spans="2:14" ht="17.25" customHeight="1" x14ac:dyDescent="0.25">
      <c r="B19" s="11">
        <v>3</v>
      </c>
      <c r="C19" s="2" t="s">
        <v>28</v>
      </c>
      <c r="D19" s="3" t="s">
        <v>29</v>
      </c>
      <c r="E19" s="5">
        <f>SUM(F19:N19)</f>
        <v>272</v>
      </c>
      <c r="F19" s="15">
        <v>20</v>
      </c>
      <c r="G19" s="6">
        <v>24</v>
      </c>
      <c r="H19" s="6">
        <v>90</v>
      </c>
      <c r="I19" s="6">
        <v>68</v>
      </c>
      <c r="J19" s="6">
        <v>50</v>
      </c>
      <c r="K19" s="6">
        <v>20</v>
      </c>
      <c r="L19" s="6">
        <v>0</v>
      </c>
      <c r="M19" s="6">
        <v>0</v>
      </c>
      <c r="N19" s="16">
        <v>0</v>
      </c>
    </row>
    <row r="20" spans="2:14" ht="17.25" customHeight="1" x14ac:dyDescent="0.25">
      <c r="B20" s="11">
        <v>4</v>
      </c>
      <c r="C20" s="2" t="s">
        <v>19</v>
      </c>
      <c r="D20" s="3" t="s">
        <v>20</v>
      </c>
      <c r="E20" s="5">
        <f t="shared" ref="E20:E23" si="1">SUM(F20:N20)</f>
        <v>30</v>
      </c>
      <c r="F20" s="15">
        <v>0</v>
      </c>
      <c r="G20" s="6">
        <v>3</v>
      </c>
      <c r="H20" s="6">
        <v>8</v>
      </c>
      <c r="I20" s="6">
        <v>12</v>
      </c>
      <c r="J20" s="6">
        <v>5</v>
      </c>
      <c r="K20" s="6">
        <v>2</v>
      </c>
      <c r="L20" s="6">
        <v>0</v>
      </c>
      <c r="M20" s="6">
        <v>0</v>
      </c>
      <c r="N20" s="16">
        <v>0</v>
      </c>
    </row>
    <row r="21" spans="2:14" ht="17.25" customHeight="1" x14ac:dyDescent="0.25">
      <c r="B21" s="11">
        <v>5</v>
      </c>
      <c r="C21" s="2" t="s">
        <v>19</v>
      </c>
      <c r="D21" s="3" t="s">
        <v>21</v>
      </c>
      <c r="E21" s="5">
        <f t="shared" si="1"/>
        <v>1</v>
      </c>
      <c r="F21" s="15">
        <v>0</v>
      </c>
      <c r="G21" s="6">
        <v>0</v>
      </c>
      <c r="H21" s="6">
        <v>1</v>
      </c>
      <c r="I21" s="6">
        <v>0</v>
      </c>
      <c r="J21" s="6">
        <v>0</v>
      </c>
      <c r="K21" s="6">
        <v>0</v>
      </c>
      <c r="L21" s="6">
        <v>0</v>
      </c>
      <c r="M21" s="6">
        <v>0</v>
      </c>
      <c r="N21" s="16">
        <v>0</v>
      </c>
    </row>
    <row r="22" spans="2:14" ht="17.25" customHeight="1" x14ac:dyDescent="0.25">
      <c r="B22" s="11">
        <v>6</v>
      </c>
      <c r="C22" s="2" t="s">
        <v>19</v>
      </c>
      <c r="D22" s="3" t="s">
        <v>31</v>
      </c>
      <c r="E22" s="5">
        <f t="shared" si="1"/>
        <v>7</v>
      </c>
      <c r="F22" s="15">
        <v>0</v>
      </c>
      <c r="G22" s="6">
        <v>0</v>
      </c>
      <c r="H22" s="6">
        <v>2</v>
      </c>
      <c r="I22" s="6">
        <v>4</v>
      </c>
      <c r="J22" s="6">
        <v>0</v>
      </c>
      <c r="K22" s="6">
        <v>1</v>
      </c>
      <c r="L22" s="6">
        <v>0</v>
      </c>
      <c r="M22" s="6">
        <v>0</v>
      </c>
      <c r="N22" s="16">
        <v>0</v>
      </c>
    </row>
    <row r="23" spans="2:14" ht="17.25" customHeight="1" x14ac:dyDescent="0.25">
      <c r="B23" s="11">
        <v>7</v>
      </c>
      <c r="C23" s="2" t="s">
        <v>19</v>
      </c>
      <c r="D23" s="3" t="s">
        <v>30</v>
      </c>
      <c r="E23" s="5">
        <f t="shared" si="1"/>
        <v>21</v>
      </c>
      <c r="F23" s="15">
        <v>0</v>
      </c>
      <c r="G23" s="6">
        <v>14</v>
      </c>
      <c r="H23" s="6">
        <v>5</v>
      </c>
      <c r="I23" s="6">
        <v>2</v>
      </c>
      <c r="J23" s="6">
        <v>0</v>
      </c>
      <c r="K23" s="6">
        <v>0</v>
      </c>
      <c r="L23" s="6">
        <v>0</v>
      </c>
      <c r="M23" s="6">
        <v>0</v>
      </c>
      <c r="N23" s="16">
        <v>0</v>
      </c>
    </row>
    <row r="24" spans="2:14" ht="15.75" thickBot="1" x14ac:dyDescent="0.3">
      <c r="B24" s="12"/>
      <c r="C24" s="17"/>
      <c r="D24" s="17"/>
      <c r="E24" s="14"/>
      <c r="F24" s="9"/>
      <c r="G24" s="10"/>
      <c r="H24" s="10"/>
      <c r="I24" s="10"/>
      <c r="J24" s="10"/>
      <c r="K24" s="10"/>
      <c r="L24" s="10"/>
      <c r="M24" s="10"/>
      <c r="N24" s="13"/>
    </row>
    <row r="26" spans="2:14" ht="15.75" thickBot="1" x14ac:dyDescent="0.3"/>
    <row r="27" spans="2:14" x14ac:dyDescent="0.25">
      <c r="B27" s="51" t="s">
        <v>32</v>
      </c>
      <c r="C27" s="52"/>
      <c r="D27" s="52"/>
      <c r="E27" s="52"/>
      <c r="F27" s="53" t="s">
        <v>0</v>
      </c>
      <c r="G27" s="54"/>
      <c r="H27" s="54"/>
      <c r="I27" s="54"/>
      <c r="J27" s="54"/>
      <c r="K27" s="54"/>
      <c r="L27" s="54"/>
      <c r="M27" s="54"/>
      <c r="N27" s="55"/>
    </row>
    <row r="28" spans="2:14" x14ac:dyDescent="0.25">
      <c r="B28" s="7" t="s">
        <v>1</v>
      </c>
      <c r="C28" s="1" t="s">
        <v>2</v>
      </c>
      <c r="D28" s="1" t="s">
        <v>3</v>
      </c>
      <c r="E28" s="4" t="s">
        <v>4</v>
      </c>
      <c r="F28" s="7" t="s">
        <v>7</v>
      </c>
      <c r="G28" s="1" t="s">
        <v>8</v>
      </c>
      <c r="H28" s="1" t="s">
        <v>9</v>
      </c>
      <c r="I28" s="1" t="s">
        <v>10</v>
      </c>
      <c r="J28" s="1" t="s">
        <v>11</v>
      </c>
      <c r="K28" s="1" t="s">
        <v>12</v>
      </c>
      <c r="L28" s="1" t="s">
        <v>13</v>
      </c>
      <c r="M28" s="1" t="s">
        <v>14</v>
      </c>
      <c r="N28" s="8" t="s">
        <v>24</v>
      </c>
    </row>
    <row r="29" spans="2:14" ht="17.25" customHeight="1" x14ac:dyDescent="0.25">
      <c r="B29" s="11">
        <v>1</v>
      </c>
      <c r="C29" s="2" t="s">
        <v>15</v>
      </c>
      <c r="D29" s="3" t="s">
        <v>16</v>
      </c>
      <c r="E29" s="5">
        <f>SUM(F29:N29)</f>
        <v>35</v>
      </c>
      <c r="F29" s="15">
        <v>5</v>
      </c>
      <c r="G29" s="6">
        <v>11</v>
      </c>
      <c r="H29" s="6">
        <v>5</v>
      </c>
      <c r="I29" s="6">
        <v>3</v>
      </c>
      <c r="J29" s="6">
        <v>3</v>
      </c>
      <c r="K29" s="6">
        <v>4</v>
      </c>
      <c r="L29" s="6">
        <v>3</v>
      </c>
      <c r="M29" s="6">
        <v>1</v>
      </c>
      <c r="N29" s="16"/>
    </row>
    <row r="30" spans="2:14" ht="17.25" customHeight="1" x14ac:dyDescent="0.25">
      <c r="B30" s="11">
        <v>2</v>
      </c>
      <c r="C30" s="2" t="s">
        <v>17</v>
      </c>
      <c r="D30" s="3" t="s">
        <v>18</v>
      </c>
      <c r="E30" s="5">
        <f>SUM(F30:N30)</f>
        <v>35</v>
      </c>
      <c r="F30" s="15">
        <v>9</v>
      </c>
      <c r="G30" s="6">
        <v>10</v>
      </c>
      <c r="H30" s="6">
        <v>4</v>
      </c>
      <c r="I30" s="6">
        <v>2</v>
      </c>
      <c r="J30" s="6">
        <v>2</v>
      </c>
      <c r="K30" s="6">
        <v>5</v>
      </c>
      <c r="L30" s="6">
        <v>2</v>
      </c>
      <c r="M30" s="6">
        <v>1</v>
      </c>
      <c r="N30" s="16"/>
    </row>
    <row r="31" spans="2:14" ht="17.25" customHeight="1" x14ac:dyDescent="0.25">
      <c r="B31" s="11">
        <v>3</v>
      </c>
      <c r="C31" s="2" t="s">
        <v>28</v>
      </c>
      <c r="D31" s="3" t="s">
        <v>29</v>
      </c>
      <c r="E31" s="5">
        <f>SUM(F31:N31)</f>
        <v>70</v>
      </c>
      <c r="F31" s="15">
        <v>10</v>
      </c>
      <c r="G31" s="6">
        <v>22</v>
      </c>
      <c r="H31" s="6">
        <v>10</v>
      </c>
      <c r="I31" s="6">
        <v>6</v>
      </c>
      <c r="J31" s="6">
        <v>6</v>
      </c>
      <c r="K31" s="6">
        <v>8</v>
      </c>
      <c r="L31" s="6">
        <v>6</v>
      </c>
      <c r="M31" s="6">
        <v>2</v>
      </c>
      <c r="N31" s="16"/>
    </row>
    <row r="32" spans="2:14" ht="17.25" customHeight="1" x14ac:dyDescent="0.25">
      <c r="B32" s="11">
        <v>4</v>
      </c>
      <c r="C32" s="2" t="s">
        <v>19</v>
      </c>
      <c r="D32" s="3" t="s">
        <v>20</v>
      </c>
      <c r="E32" s="5">
        <f t="shared" ref="E32:E35" si="2">SUM(F32:N32)</f>
        <v>6</v>
      </c>
      <c r="F32" s="15">
        <v>1</v>
      </c>
      <c r="G32" s="6">
        <v>1</v>
      </c>
      <c r="H32" s="6">
        <v>3</v>
      </c>
      <c r="I32" s="6"/>
      <c r="J32" s="6">
        <v>1</v>
      </c>
      <c r="K32" s="6"/>
      <c r="L32" s="6"/>
      <c r="M32" s="6"/>
      <c r="N32" s="16"/>
    </row>
    <row r="33" spans="2:14" ht="17.25" customHeight="1" x14ac:dyDescent="0.25">
      <c r="B33" s="11">
        <v>5</v>
      </c>
      <c r="C33" s="2" t="s">
        <v>19</v>
      </c>
      <c r="D33" s="3" t="s">
        <v>21</v>
      </c>
      <c r="E33" s="5">
        <f t="shared" si="2"/>
        <v>0</v>
      </c>
      <c r="F33" s="15"/>
      <c r="G33" s="6"/>
      <c r="H33" s="6"/>
      <c r="I33" s="6"/>
      <c r="J33" s="6"/>
      <c r="K33" s="6"/>
      <c r="L33" s="6"/>
      <c r="M33" s="6"/>
      <c r="N33" s="16"/>
    </row>
    <row r="34" spans="2:14" ht="17.25" customHeight="1" x14ac:dyDescent="0.25">
      <c r="B34" s="11">
        <v>6</v>
      </c>
      <c r="C34" s="2" t="s">
        <v>19</v>
      </c>
      <c r="D34" s="3" t="s">
        <v>31</v>
      </c>
      <c r="E34" s="5">
        <f t="shared" si="2"/>
        <v>0</v>
      </c>
      <c r="F34" s="15"/>
      <c r="G34" s="6"/>
      <c r="H34" s="6"/>
      <c r="I34" s="6"/>
      <c r="J34" s="6"/>
      <c r="K34" s="6"/>
      <c r="L34" s="6"/>
      <c r="M34" s="6"/>
      <c r="N34" s="16"/>
    </row>
    <row r="35" spans="2:14" ht="17.25" customHeight="1" x14ac:dyDescent="0.25">
      <c r="B35" s="11">
        <v>7</v>
      </c>
      <c r="C35" s="2" t="s">
        <v>19</v>
      </c>
      <c r="D35" s="3" t="s">
        <v>30</v>
      </c>
      <c r="E35" s="5">
        <f t="shared" si="2"/>
        <v>0</v>
      </c>
      <c r="F35" s="15"/>
      <c r="G35" s="6"/>
      <c r="H35" s="6"/>
      <c r="I35" s="6"/>
      <c r="J35" s="6"/>
      <c r="K35" s="6"/>
      <c r="L35" s="6"/>
      <c r="M35" s="6"/>
      <c r="N35" s="16"/>
    </row>
    <row r="36" spans="2:14" ht="15.75" thickBot="1" x14ac:dyDescent="0.3">
      <c r="B36" s="12"/>
      <c r="C36" s="17"/>
      <c r="D36" s="17"/>
      <c r="E36" s="14"/>
      <c r="F36" s="9"/>
      <c r="G36" s="10"/>
      <c r="H36" s="10"/>
      <c r="I36" s="10"/>
      <c r="J36" s="10"/>
      <c r="K36" s="10"/>
      <c r="L36" s="10"/>
      <c r="M36" s="10"/>
      <c r="N36" s="13"/>
    </row>
    <row r="38" spans="2:14" ht="15.75" thickBot="1" x14ac:dyDescent="0.3"/>
    <row r="39" spans="2:14" x14ac:dyDescent="0.25">
      <c r="B39" s="51" t="s">
        <v>27</v>
      </c>
      <c r="C39" s="52"/>
      <c r="D39" s="52"/>
      <c r="E39" s="52"/>
      <c r="F39" s="53" t="s">
        <v>0</v>
      </c>
      <c r="G39" s="54"/>
      <c r="H39" s="54"/>
      <c r="I39" s="54"/>
      <c r="J39" s="54"/>
      <c r="K39" s="54"/>
      <c r="L39" s="54"/>
      <c r="M39" s="54"/>
      <c r="N39" s="55"/>
    </row>
    <row r="40" spans="2:14" x14ac:dyDescent="0.25">
      <c r="B40" s="7" t="s">
        <v>1</v>
      </c>
      <c r="C40" s="1" t="s">
        <v>2</v>
      </c>
      <c r="D40" s="1" t="s">
        <v>3</v>
      </c>
      <c r="E40" s="4" t="s">
        <v>4</v>
      </c>
      <c r="F40" s="7" t="s">
        <v>7</v>
      </c>
      <c r="G40" s="1" t="s">
        <v>8</v>
      </c>
      <c r="H40" s="1" t="s">
        <v>9</v>
      </c>
      <c r="I40" s="1" t="s">
        <v>10</v>
      </c>
      <c r="J40" s="1" t="s">
        <v>11</v>
      </c>
      <c r="K40" s="1" t="s">
        <v>12</v>
      </c>
      <c r="L40" s="1" t="s">
        <v>13</v>
      </c>
      <c r="M40" s="1" t="s">
        <v>14</v>
      </c>
      <c r="N40" s="8" t="s">
        <v>24</v>
      </c>
    </row>
    <row r="41" spans="2:14" ht="17.25" customHeight="1" x14ac:dyDescent="0.25">
      <c r="B41" s="11">
        <v>1</v>
      </c>
      <c r="C41" s="2" t="s">
        <v>15</v>
      </c>
      <c r="D41" s="3" t="s">
        <v>16</v>
      </c>
      <c r="E41" s="5">
        <f>SUM(F41:N41)</f>
        <v>6</v>
      </c>
      <c r="F41" s="15"/>
      <c r="G41" s="6"/>
      <c r="H41" s="6">
        <v>1</v>
      </c>
      <c r="I41" s="6">
        <v>2</v>
      </c>
      <c r="J41" s="6">
        <v>2</v>
      </c>
      <c r="K41" s="6">
        <v>1</v>
      </c>
      <c r="L41" s="6"/>
      <c r="M41" s="6"/>
      <c r="N41" s="16"/>
    </row>
    <row r="42" spans="2:14" ht="17.25" customHeight="1" x14ac:dyDescent="0.25">
      <c r="B42" s="11">
        <v>2</v>
      </c>
      <c r="C42" s="2" t="s">
        <v>17</v>
      </c>
      <c r="D42" s="3" t="s">
        <v>18</v>
      </c>
      <c r="E42" s="5">
        <f>SUM(F42:N42)</f>
        <v>6</v>
      </c>
      <c r="F42" s="15"/>
      <c r="G42" s="6"/>
      <c r="H42" s="6">
        <v>1</v>
      </c>
      <c r="I42" s="6">
        <v>2</v>
      </c>
      <c r="J42" s="6">
        <v>2</v>
      </c>
      <c r="K42" s="6">
        <v>1</v>
      </c>
      <c r="L42" s="6"/>
      <c r="M42" s="6"/>
      <c r="N42" s="16"/>
    </row>
    <row r="43" spans="2:14" ht="17.25" customHeight="1" x14ac:dyDescent="0.25">
      <c r="B43" s="11">
        <v>3</v>
      </c>
      <c r="C43" s="2" t="s">
        <v>28</v>
      </c>
      <c r="D43" s="3" t="s">
        <v>29</v>
      </c>
      <c r="E43" s="5">
        <f>SUM(F43:N43)</f>
        <v>12</v>
      </c>
      <c r="F43" s="15"/>
      <c r="G43" s="6"/>
      <c r="H43" s="6">
        <v>2</v>
      </c>
      <c r="I43" s="6">
        <v>4</v>
      </c>
      <c r="J43" s="6">
        <v>4</v>
      </c>
      <c r="K43" s="6">
        <v>2</v>
      </c>
      <c r="L43" s="6"/>
      <c r="M43" s="6"/>
      <c r="N43" s="16"/>
    </row>
    <row r="44" spans="2:14" ht="17.25" customHeight="1" x14ac:dyDescent="0.25">
      <c r="B44" s="11">
        <v>4</v>
      </c>
      <c r="C44" s="2" t="s">
        <v>19</v>
      </c>
      <c r="D44" s="3" t="s">
        <v>20</v>
      </c>
      <c r="E44" s="5">
        <f t="shared" ref="E44:E47" si="3">SUM(F44:N44)</f>
        <v>0</v>
      </c>
      <c r="F44" s="15"/>
      <c r="G44" s="6"/>
      <c r="H44" s="6"/>
      <c r="I44" s="6"/>
      <c r="J44" s="6"/>
      <c r="K44" s="6"/>
      <c r="L44" s="6"/>
      <c r="M44" s="6"/>
      <c r="N44" s="16"/>
    </row>
    <row r="45" spans="2:14" ht="17.25" customHeight="1" x14ac:dyDescent="0.25">
      <c r="B45" s="11">
        <v>5</v>
      </c>
      <c r="C45" s="2" t="s">
        <v>19</v>
      </c>
      <c r="D45" s="3" t="s">
        <v>21</v>
      </c>
      <c r="E45" s="5">
        <f t="shared" si="3"/>
        <v>0</v>
      </c>
      <c r="F45" s="15"/>
      <c r="G45" s="6"/>
      <c r="H45" s="6"/>
      <c r="I45" s="6"/>
      <c r="J45" s="6"/>
      <c r="K45" s="6"/>
      <c r="L45" s="6"/>
      <c r="M45" s="6"/>
      <c r="N45" s="16"/>
    </row>
    <row r="46" spans="2:14" ht="17.25" customHeight="1" x14ac:dyDescent="0.25">
      <c r="B46" s="11">
        <v>6</v>
      </c>
      <c r="C46" s="2" t="s">
        <v>19</v>
      </c>
      <c r="D46" s="3" t="s">
        <v>31</v>
      </c>
      <c r="E46" s="5">
        <f t="shared" si="3"/>
        <v>0</v>
      </c>
      <c r="F46" s="15"/>
      <c r="G46" s="6"/>
      <c r="H46" s="6"/>
      <c r="I46" s="6"/>
      <c r="J46" s="6"/>
      <c r="K46" s="6"/>
      <c r="L46" s="6"/>
      <c r="M46" s="6"/>
      <c r="N46" s="16"/>
    </row>
    <row r="47" spans="2:14" ht="17.25" customHeight="1" x14ac:dyDescent="0.25">
      <c r="B47" s="11">
        <v>7</v>
      </c>
      <c r="C47" s="2" t="s">
        <v>19</v>
      </c>
      <c r="D47" s="3" t="s">
        <v>30</v>
      </c>
      <c r="E47" s="5">
        <f t="shared" si="3"/>
        <v>0</v>
      </c>
      <c r="F47" s="15"/>
      <c r="G47" s="6"/>
      <c r="H47" s="6"/>
      <c r="I47" s="6"/>
      <c r="J47" s="6"/>
      <c r="K47" s="6"/>
      <c r="L47" s="6"/>
      <c r="M47" s="6"/>
      <c r="N47" s="16"/>
    </row>
    <row r="48" spans="2:14" ht="15.75" thickBot="1" x14ac:dyDescent="0.3">
      <c r="B48" s="12"/>
      <c r="C48" s="17"/>
      <c r="D48" s="17"/>
      <c r="E48" s="14"/>
      <c r="F48" s="9"/>
      <c r="G48" s="10"/>
      <c r="H48" s="10"/>
      <c r="I48" s="10"/>
      <c r="J48" s="10"/>
      <c r="K48" s="10"/>
      <c r="L48" s="10"/>
      <c r="M48" s="10"/>
      <c r="N48" s="13"/>
    </row>
    <row r="51" spans="2:14" ht="15.75" thickBot="1" x14ac:dyDescent="0.3"/>
    <row r="52" spans="2:14" x14ac:dyDescent="0.25">
      <c r="B52" s="51" t="s">
        <v>33</v>
      </c>
      <c r="C52" s="52"/>
      <c r="D52" s="52"/>
      <c r="E52" s="52"/>
      <c r="F52" s="53" t="s">
        <v>0</v>
      </c>
      <c r="G52" s="54"/>
      <c r="H52" s="54"/>
      <c r="I52" s="54"/>
      <c r="J52" s="54"/>
      <c r="K52" s="54"/>
      <c r="L52" s="54"/>
      <c r="M52" s="54"/>
      <c r="N52" s="55"/>
    </row>
    <row r="53" spans="2:14" x14ac:dyDescent="0.25">
      <c r="B53" s="7" t="s">
        <v>1</v>
      </c>
      <c r="C53" s="1" t="s">
        <v>2</v>
      </c>
      <c r="D53" s="1" t="s">
        <v>3</v>
      </c>
      <c r="E53" s="4" t="s">
        <v>4</v>
      </c>
      <c r="F53" s="7" t="s">
        <v>7</v>
      </c>
      <c r="G53" s="1" t="s">
        <v>8</v>
      </c>
      <c r="H53" s="1" t="s">
        <v>9</v>
      </c>
      <c r="I53" s="1" t="s">
        <v>10</v>
      </c>
      <c r="J53" s="1" t="s">
        <v>11</v>
      </c>
      <c r="K53" s="1" t="s">
        <v>12</v>
      </c>
      <c r="L53" s="1" t="s">
        <v>13</v>
      </c>
      <c r="M53" s="1" t="s">
        <v>14</v>
      </c>
      <c r="N53" s="8" t="s">
        <v>24</v>
      </c>
    </row>
    <row r="54" spans="2:14" ht="17.25" customHeight="1" x14ac:dyDescent="0.25">
      <c r="B54" s="11">
        <v>1</v>
      </c>
      <c r="C54" s="2" t="s">
        <v>15</v>
      </c>
      <c r="D54" s="3" t="s">
        <v>16</v>
      </c>
      <c r="E54" s="5">
        <f>SUM(F54:N54)</f>
        <v>1333</v>
      </c>
      <c r="F54" s="15">
        <f>F5+F17+F29+F41</f>
        <v>80</v>
      </c>
      <c r="G54" s="6">
        <f t="shared" ref="G54:N54" si="4">G5+G17+G29+G41</f>
        <v>307</v>
      </c>
      <c r="H54" s="6">
        <f t="shared" si="4"/>
        <v>370</v>
      </c>
      <c r="I54" s="6">
        <f t="shared" si="4"/>
        <v>306</v>
      </c>
      <c r="J54" s="6">
        <f t="shared" si="4"/>
        <v>167</v>
      </c>
      <c r="K54" s="6">
        <f t="shared" si="4"/>
        <v>64</v>
      </c>
      <c r="L54" s="6">
        <f t="shared" si="4"/>
        <v>27</v>
      </c>
      <c r="M54" s="6">
        <f t="shared" si="4"/>
        <v>8</v>
      </c>
      <c r="N54" s="16">
        <f t="shared" si="4"/>
        <v>4</v>
      </c>
    </row>
    <row r="55" spans="2:14" ht="17.25" customHeight="1" x14ac:dyDescent="0.25">
      <c r="B55" s="11">
        <v>2</v>
      </c>
      <c r="C55" s="2" t="s">
        <v>17</v>
      </c>
      <c r="D55" s="3" t="s">
        <v>18</v>
      </c>
      <c r="E55" s="5">
        <f>SUM(F55:N55)</f>
        <v>1249</v>
      </c>
      <c r="F55" s="15">
        <f t="shared" ref="F55:N55" si="5">F6+F18+F30+F42</f>
        <v>84</v>
      </c>
      <c r="G55" s="6">
        <f t="shared" si="5"/>
        <v>299</v>
      </c>
      <c r="H55" s="6">
        <f t="shared" si="5"/>
        <v>325</v>
      </c>
      <c r="I55" s="6">
        <f t="shared" si="5"/>
        <v>304</v>
      </c>
      <c r="J55" s="6">
        <f t="shared" si="5"/>
        <v>148</v>
      </c>
      <c r="K55" s="6">
        <f t="shared" si="5"/>
        <v>58</v>
      </c>
      <c r="L55" s="6">
        <f t="shared" si="5"/>
        <v>21</v>
      </c>
      <c r="M55" s="6">
        <f t="shared" si="5"/>
        <v>6</v>
      </c>
      <c r="N55" s="16">
        <f t="shared" si="5"/>
        <v>4</v>
      </c>
    </row>
    <row r="56" spans="2:14" ht="17.25" customHeight="1" x14ac:dyDescent="0.25">
      <c r="B56" s="11">
        <v>3</v>
      </c>
      <c r="C56" s="2" t="s">
        <v>28</v>
      </c>
      <c r="D56" s="3" t="s">
        <v>29</v>
      </c>
      <c r="E56" s="5">
        <f>SUM(F56:N56)</f>
        <v>2668</v>
      </c>
      <c r="F56" s="15">
        <f t="shared" ref="F56:N56" si="6">F7+F19+F31+F43</f>
        <v>178</v>
      </c>
      <c r="G56" s="6">
        <f t="shared" si="6"/>
        <v>600</v>
      </c>
      <c r="H56" s="6">
        <f t="shared" si="6"/>
        <v>752</v>
      </c>
      <c r="I56" s="6">
        <f t="shared" si="6"/>
        <v>630</v>
      </c>
      <c r="J56" s="6">
        <f t="shared" si="6"/>
        <v>309</v>
      </c>
      <c r="K56" s="6">
        <f t="shared" si="6"/>
        <v>125</v>
      </c>
      <c r="L56" s="6">
        <f t="shared" si="6"/>
        <v>52</v>
      </c>
      <c r="M56" s="6">
        <f t="shared" si="6"/>
        <v>13</v>
      </c>
      <c r="N56" s="16">
        <f t="shared" si="6"/>
        <v>9</v>
      </c>
    </row>
    <row r="57" spans="2:14" ht="17.25" customHeight="1" x14ac:dyDescent="0.25">
      <c r="B57" s="11">
        <v>4</v>
      </c>
      <c r="C57" s="2" t="s">
        <v>19</v>
      </c>
      <c r="D57" s="3" t="s">
        <v>20</v>
      </c>
      <c r="E57" s="5">
        <f t="shared" ref="E57:E60" si="7">SUM(F57:N57)</f>
        <v>461</v>
      </c>
      <c r="F57" s="15">
        <f t="shared" ref="F57:N57" si="8">F8+F20+F32+F44</f>
        <v>37</v>
      </c>
      <c r="G57" s="6">
        <f t="shared" si="8"/>
        <v>95</v>
      </c>
      <c r="H57" s="6">
        <f t="shared" si="8"/>
        <v>123</v>
      </c>
      <c r="I57" s="6">
        <f t="shared" si="8"/>
        <v>111</v>
      </c>
      <c r="J57" s="6">
        <f t="shared" si="8"/>
        <v>60</v>
      </c>
      <c r="K57" s="6">
        <f t="shared" si="8"/>
        <v>19</v>
      </c>
      <c r="L57" s="6">
        <f t="shared" si="8"/>
        <v>9</v>
      </c>
      <c r="M57" s="6">
        <f t="shared" si="8"/>
        <v>3</v>
      </c>
      <c r="N57" s="16">
        <f t="shared" si="8"/>
        <v>4</v>
      </c>
    </row>
    <row r="58" spans="2:14" ht="17.25" customHeight="1" x14ac:dyDescent="0.25">
      <c r="B58" s="11">
        <v>5</v>
      </c>
      <c r="C58" s="2" t="s">
        <v>19</v>
      </c>
      <c r="D58" s="3" t="s">
        <v>21</v>
      </c>
      <c r="E58" s="5">
        <f t="shared" si="7"/>
        <v>23</v>
      </c>
      <c r="F58" s="15">
        <f t="shared" ref="F58:N58" si="9">F9+F21+F33+F45</f>
        <v>2</v>
      </c>
      <c r="G58" s="6">
        <f t="shared" si="9"/>
        <v>7</v>
      </c>
      <c r="H58" s="6">
        <f t="shared" si="9"/>
        <v>8</v>
      </c>
      <c r="I58" s="6">
        <f t="shared" si="9"/>
        <v>5</v>
      </c>
      <c r="J58" s="6">
        <f t="shared" si="9"/>
        <v>0</v>
      </c>
      <c r="K58" s="6">
        <f t="shared" si="9"/>
        <v>1</v>
      </c>
      <c r="L58" s="6">
        <f t="shared" si="9"/>
        <v>0</v>
      </c>
      <c r="M58" s="6">
        <f t="shared" si="9"/>
        <v>0</v>
      </c>
      <c r="N58" s="16">
        <f t="shared" si="9"/>
        <v>0</v>
      </c>
    </row>
    <row r="59" spans="2:14" ht="17.25" customHeight="1" x14ac:dyDescent="0.25">
      <c r="B59" s="11">
        <v>6</v>
      </c>
      <c r="C59" s="2" t="s">
        <v>19</v>
      </c>
      <c r="D59" s="3" t="s">
        <v>31</v>
      </c>
      <c r="E59" s="5">
        <f t="shared" si="7"/>
        <v>12</v>
      </c>
      <c r="F59" s="15">
        <f t="shared" ref="F59:N59" si="10">F10+F22+F34+F46</f>
        <v>0</v>
      </c>
      <c r="G59" s="6">
        <f t="shared" si="10"/>
        <v>2</v>
      </c>
      <c r="H59" s="6">
        <f t="shared" si="10"/>
        <v>2</v>
      </c>
      <c r="I59" s="6">
        <f t="shared" si="10"/>
        <v>5</v>
      </c>
      <c r="J59" s="6">
        <f t="shared" si="10"/>
        <v>1</v>
      </c>
      <c r="K59" s="6">
        <f t="shared" si="10"/>
        <v>2</v>
      </c>
      <c r="L59" s="6">
        <f t="shared" si="10"/>
        <v>0</v>
      </c>
      <c r="M59" s="6">
        <f t="shared" si="10"/>
        <v>0</v>
      </c>
      <c r="N59" s="16">
        <f t="shared" si="10"/>
        <v>0</v>
      </c>
    </row>
    <row r="60" spans="2:14" ht="17.25" customHeight="1" x14ac:dyDescent="0.25">
      <c r="B60" s="11">
        <v>7</v>
      </c>
      <c r="C60" s="2" t="s">
        <v>19</v>
      </c>
      <c r="D60" s="3" t="s">
        <v>30</v>
      </c>
      <c r="E60" s="5">
        <f t="shared" si="7"/>
        <v>154</v>
      </c>
      <c r="F60" s="15">
        <f t="shared" ref="F60:N60" si="11">F11+F23+F35+F47</f>
        <v>14</v>
      </c>
      <c r="G60" s="6">
        <f t="shared" si="11"/>
        <v>44</v>
      </c>
      <c r="H60" s="6">
        <f t="shared" si="11"/>
        <v>46</v>
      </c>
      <c r="I60" s="6">
        <f t="shared" si="11"/>
        <v>36</v>
      </c>
      <c r="J60" s="6">
        <f t="shared" si="11"/>
        <v>7</v>
      </c>
      <c r="K60" s="6">
        <f t="shared" si="11"/>
        <v>4</v>
      </c>
      <c r="L60" s="6">
        <f t="shared" si="11"/>
        <v>1</v>
      </c>
      <c r="M60" s="6">
        <f t="shared" si="11"/>
        <v>2</v>
      </c>
      <c r="N60" s="16">
        <f t="shared" si="11"/>
        <v>0</v>
      </c>
    </row>
    <row r="61" spans="2:14" ht="15.75" thickBot="1" x14ac:dyDescent="0.3">
      <c r="B61" s="12"/>
      <c r="C61" s="17"/>
      <c r="D61" s="17"/>
      <c r="E61" s="14"/>
      <c r="F61" s="9"/>
      <c r="G61" s="10"/>
      <c r="H61" s="10"/>
      <c r="I61" s="10"/>
      <c r="J61" s="10"/>
      <c r="K61" s="10"/>
      <c r="L61" s="10"/>
      <c r="M61" s="10"/>
      <c r="N61" s="13"/>
    </row>
  </sheetData>
  <mergeCells count="10">
    <mergeCell ref="B39:E39"/>
    <mergeCell ref="F39:N39"/>
    <mergeCell ref="B52:E52"/>
    <mergeCell ref="F52:N52"/>
    <mergeCell ref="F3:N3"/>
    <mergeCell ref="B3:E3"/>
    <mergeCell ref="B15:E15"/>
    <mergeCell ref="F15:N15"/>
    <mergeCell ref="B27:E27"/>
    <mergeCell ref="F27:N2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ზამთრის და ზაფხულის ფორმები </vt:lpstr>
      <vt:lpstr>ზამთ განაწილება კომპანიების მიხ</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Ketevan Kandelaki</dc:creator>
  <cp:lastModifiedBy>Ketevan Kandelaki</cp:lastModifiedBy>
  <dcterms:created xsi:type="dcterms:W3CDTF">2020-08-13T12:51:49Z</dcterms:created>
  <dcterms:modified xsi:type="dcterms:W3CDTF">2022-07-22T09:57:26Z</dcterms:modified>
</cp:coreProperties>
</file>